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770" windowHeight="12300" tabRatio="850"/>
  </bookViews>
  <sheets>
    <sheet name="1001" sheetId="7" r:id="rId1"/>
    <sheet name="1003" sheetId="2" r:id="rId2"/>
    <sheet name="1004" sheetId="15" r:id="rId3"/>
    <sheet name="1005" sheetId="14" r:id="rId4"/>
    <sheet name="1006" sheetId="16" r:id="rId5"/>
    <sheet name="1007" sheetId="8" r:id="rId6"/>
    <sheet name="1008" sheetId="9" r:id="rId7"/>
    <sheet name="1009" sheetId="10" r:id="rId8"/>
    <sheet name="1010" sheetId="6" r:id="rId9"/>
    <sheet name="1011" sheetId="5" r:id="rId10"/>
    <sheet name="1012" sheetId="13" r:id="rId11"/>
    <sheet name="1013" sheetId="18" r:id="rId12"/>
    <sheet name="1014" sheetId="19" r:id="rId13"/>
    <sheet name="1016" sheetId="17" r:id="rId14"/>
    <sheet name="1017" sheetId="20" r:id="rId15"/>
    <sheet name="1018" sheetId="21" r:id="rId16"/>
    <sheet name="1019" sheetId="51" r:id="rId17"/>
    <sheet name="1020" sheetId="54" r:id="rId18"/>
    <sheet name="1021" sheetId="42" r:id="rId19"/>
    <sheet name="1022" sheetId="43" r:id="rId20"/>
    <sheet name="1023" sheetId="55" r:id="rId21"/>
    <sheet name="1024" sheetId="56" r:id="rId22"/>
    <sheet name="1026" sheetId="52" r:id="rId23"/>
    <sheet name="1027" sheetId="22" r:id="rId24"/>
    <sheet name="1041" sheetId="57" r:id="rId25"/>
    <sheet name="1042" sheetId="58" r:id="rId26"/>
    <sheet name="1043" sheetId="23" r:id="rId27"/>
    <sheet name="1045" sheetId="24" r:id="rId28"/>
    <sheet name="1046" sheetId="29" r:id="rId29"/>
    <sheet name="1048" sheetId="30" r:id="rId30"/>
    <sheet name="1049" sheetId="31" r:id="rId31"/>
    <sheet name="1050" sheetId="32" r:id="rId32"/>
    <sheet name="1051" sheetId="33" r:id="rId33"/>
    <sheet name="1052" sheetId="34" r:id="rId34"/>
    <sheet name="1054" sheetId="35" r:id="rId35"/>
    <sheet name="1055" sheetId="36" r:id="rId36"/>
    <sheet name="1056" sheetId="39" r:id="rId37"/>
    <sheet name="1058" sheetId="40" r:id="rId38"/>
    <sheet name="1159" sheetId="53" r:id="rId39"/>
    <sheet name="1585" sheetId="25" r:id="rId40"/>
    <sheet name="1586" sheetId="26" r:id="rId41"/>
    <sheet name="1587" sheetId="27" r:id="rId42"/>
    <sheet name="1588" sheetId="28" r:id="rId43"/>
    <sheet name="1647" sheetId="41" r:id="rId44"/>
    <sheet name="2273" sheetId="44" r:id="rId45"/>
    <sheet name="2274" sheetId="45" r:id="rId46"/>
    <sheet name="2275" sheetId="50" r:id="rId47"/>
    <sheet name="2276" sheetId="47" r:id="rId48"/>
    <sheet name="2277" sheetId="46" r:id="rId49"/>
    <sheet name="2278" sheetId="49" r:id="rId50"/>
    <sheet name="2280" sheetId="48" r:id="rId51"/>
  </sheets>
  <externalReferences>
    <externalReference r:id="rId52"/>
  </externalReferences>
  <calcPr calcId="162913"/>
</workbook>
</file>

<file path=xl/calcChain.xml><?xml version="1.0" encoding="utf-8"?>
<calcChain xmlns="http://schemas.openxmlformats.org/spreadsheetml/2006/main">
  <c r="M57" i="7" l="1"/>
  <c r="N7" i="2"/>
  <c r="I7" i="14"/>
  <c r="I9" i="16"/>
  <c r="K11" i="8"/>
  <c r="N15" i="10"/>
  <c r="I5" i="14" l="1"/>
  <c r="J5" i="14"/>
  <c r="M63" i="7" l="1"/>
  <c r="I6" i="14"/>
  <c r="M55" i="7" l="1"/>
  <c r="M56" i="7"/>
  <c r="N4" i="7" l="1"/>
  <c r="X5" i="47"/>
  <c r="S5" i="47"/>
  <c r="W5" i="47" s="1"/>
  <c r="Q5" i="8" l="1"/>
  <c r="Q9" i="8"/>
</calcChain>
</file>

<file path=xl/sharedStrings.xml><?xml version="1.0" encoding="utf-8"?>
<sst xmlns="http://schemas.openxmlformats.org/spreadsheetml/2006/main" count="1864" uniqueCount="859">
  <si>
    <t xml:space="preserve"> </t>
  </si>
  <si>
    <t>Concepto</t>
  </si>
  <si>
    <t>Tipo de documento</t>
  </si>
  <si>
    <t>Número identificación del informado</t>
  </si>
  <si>
    <t>DV</t>
  </si>
  <si>
    <t>Primer apellido del informado</t>
  </si>
  <si>
    <t>Segundo apellido del informado</t>
  </si>
  <si>
    <t>Primer nombre del informado</t>
  </si>
  <si>
    <t>Otros nombres del informado</t>
  </si>
  <si>
    <t>Razón social informado</t>
  </si>
  <si>
    <t>Retención que le practicaron</t>
  </si>
  <si>
    <t>Número identificación socio o accionista</t>
  </si>
  <si>
    <t>Primer apellido socio o accionista</t>
  </si>
  <si>
    <t>Segundo apellido socio o accionista</t>
  </si>
  <si>
    <t>Primer nombre del socio o accionista</t>
  </si>
  <si>
    <t>Otros nombres socio o accionista</t>
  </si>
  <si>
    <t xml:space="preserve">Razón social </t>
  </si>
  <si>
    <t>Dirección</t>
  </si>
  <si>
    <t>Código mcp</t>
  </si>
  <si>
    <t>Valor patrimonial acciones o aportes al 31-12</t>
  </si>
  <si>
    <t>Pago o abono en cuenta</t>
  </si>
  <si>
    <t>Devoluciones, rebajas y descuentos</t>
  </si>
  <si>
    <t>Número identificación deudor</t>
  </si>
  <si>
    <t>Primer apellido deudor</t>
  </si>
  <si>
    <t>Segundo apellido deudor</t>
  </si>
  <si>
    <t>Primer nombre deudor</t>
  </si>
  <si>
    <t>Otros nombres deudor</t>
  </si>
  <si>
    <t>Razón social deudor</t>
  </si>
  <si>
    <t>Saldo cuentas por cobrar al 31-12</t>
  </si>
  <si>
    <t>Número identificación acreedor</t>
  </si>
  <si>
    <t>Primer apellido acreedor</t>
  </si>
  <si>
    <t>Segundo apellido acreedor</t>
  </si>
  <si>
    <t>Primer nombre acreedor</t>
  </si>
  <si>
    <t>Otros nombres acreedor</t>
  </si>
  <si>
    <t>Razón social acreedor</t>
  </si>
  <si>
    <t>Saldo cuentas por pagar al 31-12</t>
  </si>
  <si>
    <t>NIT informado</t>
  </si>
  <si>
    <t>Valor acumulado del pago</t>
  </si>
  <si>
    <t>Valor solicitado como descuento tributario</t>
  </si>
  <si>
    <t>Pais de residencia o domicilio</t>
  </si>
  <si>
    <t xml:space="preserve">Valor al 31-12 </t>
  </si>
  <si>
    <t>Saldos al -31-12</t>
  </si>
  <si>
    <t>Código dpto.</t>
  </si>
  <si>
    <t>País de residencia o domicilio</t>
  </si>
  <si>
    <t>Valor acumulado del pago o abono sujeto a retención en la fuente</t>
  </si>
  <si>
    <t>Numero de identificación del informado</t>
  </si>
  <si>
    <t>Porcentaje de participación</t>
  </si>
  <si>
    <t>Ingresos no constitutivos- Dividendos y participaciones</t>
  </si>
  <si>
    <t>Renta exenta servicios ecoturismo</t>
  </si>
  <si>
    <t>Renta exenta aprovechamiento nuevas plantaciones forestales</t>
  </si>
  <si>
    <t>Valor rentas exentas empresas editoriales</t>
  </si>
  <si>
    <t>Deducciones por inversiones en mejoramiento y control del medio ambiente</t>
  </si>
  <si>
    <t>Deducciones por depreciaciones, amortizaciones y agotamiento</t>
  </si>
  <si>
    <t>Deducciones por pagos a casa matriz</t>
  </si>
  <si>
    <t>Rentas exentas ley Páez</t>
  </si>
  <si>
    <t>Valor rentas exentas titularización cartera hipotecaria</t>
  </si>
  <si>
    <t>Valor rentas exentas incentivo financiación de vivienda interés social</t>
  </si>
  <si>
    <t>Valor rentas exentas convenio para evitar doble tributación</t>
  </si>
  <si>
    <t>Deducción por inversión en activos fijos productivos</t>
  </si>
  <si>
    <t>Valor solicitado como costo en la enajenación de activos fijos</t>
  </si>
  <si>
    <t>Deducción por gravamen a los movimientos financieros</t>
  </si>
  <si>
    <t>Tipo de documento del mandante o contratante</t>
  </si>
  <si>
    <t>Identificación del mandante o contratante</t>
  </si>
  <si>
    <t>Primer apellido del mandante o contratante</t>
  </si>
  <si>
    <t>Segundo apellido del mandante o contratante</t>
  </si>
  <si>
    <t>Primer nombre del mandante o contratante</t>
  </si>
  <si>
    <t>Razón social del mandante o contratante</t>
  </si>
  <si>
    <t>Otros nombres del mandante o contratante</t>
  </si>
  <si>
    <t>Pago o abono en cuenta deducible</t>
  </si>
  <si>
    <t>Pago o abono en cuenta no deducible</t>
  </si>
  <si>
    <t>Iva mayor valor del costo o gasto deducible</t>
  </si>
  <si>
    <t>Iva mayor valor del costo o gasto no deducible</t>
  </si>
  <si>
    <t>Retención en la fuente practicada en renta</t>
  </si>
  <si>
    <t>Retención en la fuente asumida en renta</t>
  </si>
  <si>
    <t>Retención en la fuente asumida  IVA régimen simplificado</t>
  </si>
  <si>
    <t>Retención en la fuente practicada IVA régimen común</t>
  </si>
  <si>
    <t>Retención en la fuente practicada IVA no domiciliados</t>
  </si>
  <si>
    <t>Impuesto descontable</t>
  </si>
  <si>
    <t>IVA resultante por devoluciones en ventas anuladas, rescindidas o resueltas</t>
  </si>
  <si>
    <t>Impuesto generado</t>
  </si>
  <si>
    <t>IVA recuperado por operaciones en devoluciones en compras anuladas, rescindidas o resueltas</t>
  </si>
  <si>
    <t>Ingresos brutos recibidos por operaciones propias</t>
  </si>
  <si>
    <t>Ingresos a través de consorcios o uniones temporales</t>
  </si>
  <si>
    <t>Ingresos a través de contratos de mandato o administración delegada</t>
  </si>
  <si>
    <t>Ingresos a través de exploración y explotación de minerales</t>
  </si>
  <si>
    <t>Ingresos a través de fiducias</t>
  </si>
  <si>
    <t>Ingresos a través de terceros</t>
  </si>
  <si>
    <t>Porcentaje de participación (posición decimal)</t>
  </si>
  <si>
    <t>Primer apellido del fideicomitente o fiduciante</t>
  </si>
  <si>
    <t>Segundo apellido del fideicomitente o fiduciante</t>
  </si>
  <si>
    <t>Primer nombre del fideicomitente o fiduciante</t>
  </si>
  <si>
    <t>Segundo nombre del fideicomitente o fiduciante</t>
  </si>
  <si>
    <t>Razón social del fideicomitente o fiduciante</t>
  </si>
  <si>
    <t>Valor patrimonial de los derechos fiduciarios</t>
  </si>
  <si>
    <t>Utilidades causadas en el año</t>
  </si>
  <si>
    <t>Nùmero del fideicomiso</t>
  </si>
  <si>
    <t xml:space="preserve">Iva mayor valor del costo o gasto </t>
  </si>
  <si>
    <t>Identificación del fideicomiso</t>
  </si>
  <si>
    <t xml:space="preserve">Pago o abono en cuenta </t>
  </si>
  <si>
    <t xml:space="preserve">Ingresos brutos recibidos </t>
  </si>
  <si>
    <t>Tipo documento consorciado o asociado</t>
  </si>
  <si>
    <t>Identificación consorciado o asociado</t>
  </si>
  <si>
    <t>Tipo de documento del asociado</t>
  </si>
  <si>
    <t>Identificación del asociado</t>
  </si>
  <si>
    <t>Ingresos brutos recibidos con cargo al fideicomiso o patrimonio autonomo</t>
  </si>
  <si>
    <t>Identificación del fideicomiso o patrimonio autonomo</t>
  </si>
  <si>
    <t>Ingresos recibidos para terceros</t>
  </si>
  <si>
    <t>Tipo de documento del tercero beneficiario del ingreso</t>
  </si>
  <si>
    <t>Identificación del tercero beneficiario del ingreso</t>
  </si>
  <si>
    <t>Primer apellido del tercero beneficiario del ingreso</t>
  </si>
  <si>
    <t>Segundo apellido del tercero beneficiario del ingreso</t>
  </si>
  <si>
    <t>Primer nombre del tercero beneficiario del ingreso</t>
  </si>
  <si>
    <t>Otros nombres del tercero beneficiario del ingreso</t>
  </si>
  <si>
    <t>Razón social del tercero beneficiario del ingreso</t>
  </si>
  <si>
    <t>El valor del descuento tributario de los aportes parafiscales y otras contribuciones en nómina a trabajadores de poblaciones en situación de desplazamiento, procesos de reintegración o en condición de discapacidad, artículo 10, Ley 1429 de 2010, en el concepto 8309.</t>
  </si>
  <si>
    <t>El valor que se cause del impuesto sobre las ventas en la importación de maquinaria pesada para industrias básicas.</t>
  </si>
  <si>
    <t>El valor solicitado por empresas colombianas de transporte internacional.</t>
  </si>
  <si>
    <t>El valor del descuento por inversión en acciones de sociedades agropecuarias.</t>
  </si>
  <si>
    <t>El valor del descuento tributario de los aportes parafiscales y otras contribuciones de nómina de nuevos trabajadores menores de 28 años, artículo 9, Ley 1429 de 2010.</t>
  </si>
  <si>
    <t>El valor solicitado por empresas de servicios públicos domiciliarios que presten servicios de acueducto y alcantarillado.</t>
  </si>
  <si>
    <t xml:space="preserve">Impuestos pagados en el exterior solicitado como descuento por los contribuyentes extranjeros personas naturales con cinco (5) años o más de residencia continua o discontinúa en el país, artículo 254 del E. T., mod. por el art. 46, Ley 1430 de 2010, que perciban rentas de fuente extranjera. </t>
  </si>
  <si>
    <t>Impuestos pagados en el exterior solicitado como descuento por los contribuyentes nacionales que perciban rentas de fuente extranjera.</t>
  </si>
  <si>
    <t>Valor rentas exentas prestación del servicio fluvial, embarcaciones y planchones de bajo calado</t>
  </si>
  <si>
    <t>Valor rentas exentas nuevos contratos arrendamiento financiero de inmuebles construidos para vivienda</t>
  </si>
  <si>
    <t>Valor rentas exentas por utilidad en enajenaciones de predios destinados  a fines de utilidad publica- Art. 58 Ley 388 de 1997</t>
  </si>
  <si>
    <t>Renta exenta por nuevo software  elaborado en Colombia</t>
  </si>
  <si>
    <t>Renta exenta por servicios prestados en hoteles nuevos</t>
  </si>
  <si>
    <t>Renta exenta  por servicios prestados en hoteles remodelados y/o ampliados</t>
  </si>
  <si>
    <t>Renta exenta por juegos de suerte y azar</t>
  </si>
  <si>
    <t>Renta exenta por licores y alcoholes</t>
  </si>
  <si>
    <t>Deducciones por inversiones en nuevas plantaciones, riesgos, pozos y silos</t>
  </si>
  <si>
    <t>Deducción por inversión realizada en centros de reclusión</t>
  </si>
  <si>
    <t>Deducciones por inversiones en proyectos de desarrollo científico y tecnológico</t>
  </si>
  <si>
    <t>Deducción por donación o inversión en producción cinematográfica</t>
  </si>
  <si>
    <t>Deducciones por provisiones de difícil y dudoso cobro</t>
  </si>
  <si>
    <t>Deducción por amortización de inversiones en exploración de gases y minerales que no sean hidrocarburos</t>
  </si>
  <si>
    <t>Deducciones por pagos en el exterior</t>
  </si>
  <si>
    <t>Costo o deducción por  reparaciones locativas realizadas sobre inmuebles</t>
  </si>
  <si>
    <t>Deducción por impuestos pagados</t>
  </si>
  <si>
    <t>Deducción por tasas y contribuciones fiscales pagadas</t>
  </si>
  <si>
    <t>Deducción por contribuciones a carteras colectivas</t>
  </si>
  <si>
    <t>Deducción por publicidad y propaganda</t>
  </si>
  <si>
    <t>Deducción por deudas manifiestamente perdidas o sin valor</t>
  </si>
  <si>
    <t>Deducción por perdida de activos</t>
  </si>
  <si>
    <t>Deducción o costo por aportes al ICBF</t>
  </si>
  <si>
    <t>Deducción o costo por aportes a CCF Cajas de Compensación Familiar</t>
  </si>
  <si>
    <t>Deducción o costo por aportes al SENA</t>
  </si>
  <si>
    <t>Deducción por contribuciones a fondos de pensiones de jubilación</t>
  </si>
  <si>
    <t>Deducción por pagos de futuras pensiones</t>
  </si>
  <si>
    <t>Deducción por pagos de rentas vitalicias</t>
  </si>
  <si>
    <t>Deducción por contribuciones parafiscales agropecuarias efectuadas por los productores a los fondos de la Ley 101 de 1993</t>
  </si>
  <si>
    <t>Deducción por salarios, y demás pagos laborales</t>
  </si>
  <si>
    <t>Deducción o costo por salarios pagados, durante el cautiverio, a sus empleados victimas de secuestro</t>
  </si>
  <si>
    <t>Deducción o costo por  alimentación del trabajador y su familia, o suministro de alimentación para los mismos</t>
  </si>
  <si>
    <t>Deducción o costos por pagos de estudios a trabajadores en instituciones de educación superior</t>
  </si>
  <si>
    <t>Renta exenta por inversión en reforestación, aserríos y arboles maderables</t>
  </si>
  <si>
    <t>Renta exenta  en proyectos de infraestructura en Zonas Especiales Económicas de Exportación</t>
  </si>
  <si>
    <t>Renta exenta  por renta liquida por el aprovechamiento de nuevos cultivos de tardío rendimiento</t>
  </si>
  <si>
    <t>Deducción por donaciones a la Fundación Gustavo Matamoros D Costa, y demás fundaciones dedicadas a la defensa y protección de derechos humanos</t>
  </si>
  <si>
    <t>Deducción por regalías en el país</t>
  </si>
  <si>
    <t>Deducción por inversiones en investigaciones científicas, tecnológicas o de innovación</t>
  </si>
  <si>
    <t>Deducción por inversión realizadas en librerías</t>
  </si>
  <si>
    <t>Deducción  por cesantías efectivamente pagadas o reconocidas al trabajador</t>
  </si>
  <si>
    <t>Deducción por aportes a cesantías por los trabajadores independientes</t>
  </si>
  <si>
    <t>Deducción por salarios, prestaciones sociales y demás pagos laborales, pagados a viudas y huérfanos de miembros de Fuerzas Armadas muertos en combate, secuestrados</t>
  </si>
  <si>
    <t>Deducción por impuestos, regalías y contribuciones pagados por  organismos descentralizados</t>
  </si>
  <si>
    <t>Deducción por inversiones en transporte aéreo en zonas apartadas del país</t>
  </si>
  <si>
    <t>Pagos o abonos en cuenta y retenciones practicadas</t>
  </si>
  <si>
    <t>Tipo documento</t>
  </si>
  <si>
    <t>RETENCIONES EN LA FUENTE QUE LE PRACTICARON</t>
  </si>
  <si>
    <t>Descuentos tributarios</t>
  </si>
  <si>
    <t>El valor del descuento tributario por aportes parafiscales y otras contribuciones de nómina por vinculación de mujeres mayores de 40 años, artículo 11, Ley 1429 de 2010.</t>
  </si>
  <si>
    <t>El valor del descuento tributario por aportes parafiscales y otras contribuciones de nómina por vinculación de trabajadores que devenguen menos de 1.5 salarios mínimos legales mensuales vigentes, artículo 13, Ley 1429 de 2010.</t>
  </si>
  <si>
    <t>El valor del descuento tributario por aportes parafiscales y otras contribuciones de nómina de nuevos empleos en cabezas de familia niveles 1 y 2 SISBEN, par. 7, art. 10, Ley 1429 de 2010.</t>
  </si>
  <si>
    <t>El valor del descuento tributario sobre la contribución del sector eléctrico a usuarios industriales.</t>
  </si>
  <si>
    <t>Impuesto a las ventas por pagar (Descontable)</t>
  </si>
  <si>
    <t>Tipo Documento</t>
  </si>
  <si>
    <t>Impuesto a las ventas por pagar (Generado)</t>
  </si>
  <si>
    <t xml:space="preserve">Ingresos recibidos </t>
  </si>
  <si>
    <t>Saldo de cuentas por cobrar al 31 de Diciembre</t>
  </si>
  <si>
    <t>Saldo de cuentas por pagar al 31 de Diciembre</t>
  </si>
  <si>
    <t>Información de socios, accionistas, comuneros y/o cooperados</t>
  </si>
  <si>
    <t>Información de las declaraciones tributarias</t>
  </si>
  <si>
    <t>NO RENTA NI GO - Utilidad en enajenación de acciones</t>
  </si>
  <si>
    <t>NO RENTA NI GO - Utilidad en enajenación de derivados sobre valores</t>
  </si>
  <si>
    <t>NO RENTA NI GO - Capitalización de la cuenta revalorización del patrimonio</t>
  </si>
  <si>
    <t>NO RENTA NI GO - Indemnizaciones por seguros de daño</t>
  </si>
  <si>
    <t>NO RENTA NI GO - Indemnizaciones por destrucción o renovación de cultivos o por control de plagas</t>
  </si>
  <si>
    <t>NO RENTA NI GO - Aportes de entidades estatales, sobretasas e impuestos para financiamiento del S.P de transporte masivo de pasajeros</t>
  </si>
  <si>
    <t>NO RENTA NI GO - Ingresos percibidos por organizaciones regionales de TV provenientes de la CNTV</t>
  </si>
  <si>
    <t>NO RENTA NI GO - Distribución de utilidades  o reservas en acciones o cuotas partes</t>
  </si>
  <si>
    <t>NO RENTA NI GO - Vr proveniente de incentivos a la capitalización rural</t>
  </si>
  <si>
    <t>NO RENTA NI GO - Utilidad en venta de casa habitación</t>
  </si>
  <si>
    <t>NO RENTA NI GO - Ingresos por recompensas</t>
  </si>
  <si>
    <t>NO RENTA NI GO - Utilidad en enajenación voluntaria de bienes expropiados</t>
  </si>
  <si>
    <t>NO RENTA NI GO - Utilidad en prima de localización y vivienda</t>
  </si>
  <si>
    <t>NO RENTA NI GO - Aportes a fondos de cesantías</t>
  </si>
  <si>
    <t>NO RENTA NI GO - Dividendos y participaciones percibidos por socios y accionistas de empresas editoriales</t>
  </si>
  <si>
    <t>NO RENTA NI GO - Distribución de utilidades por liquidación de sociedades limitadas</t>
  </si>
  <si>
    <t>NO RENTA NI GO - Donaciones recibidas  para partidos, movimientos y campañas políticas</t>
  </si>
  <si>
    <t>NO RENTA NI GO - Utilidad obtenida en la enajenación de bienes inmuebles</t>
  </si>
  <si>
    <t>NO RENTA NI GO - Utilidad obtenida en procesos de capitalización</t>
  </si>
  <si>
    <t>NO RENTA NI GO - Ingresos recibidos por el desarrollo de proyectos calificados como científicos, tecnológicos o de inversión</t>
  </si>
  <si>
    <t>Información de declaraciones tributarias, acciones, inversiones en bonos títulos valores y cuentas de ahorro y cuentas corrientes</t>
  </si>
  <si>
    <t>Información de los fideicomisos que administran</t>
  </si>
  <si>
    <t>Pagos o abonos en cuenta y retenciones practicadas con recursos del fideicomiso</t>
  </si>
  <si>
    <t>Ingresos recibidos con cargo al fideicomiso o patrimonio autonomo</t>
  </si>
  <si>
    <t>Pagos o abonos en cuenta y retenciones practicadas en contratos de mandato o administracion delegada</t>
  </si>
  <si>
    <t>Ingresos recibidos por contratos de mandato o administración delegada</t>
  </si>
  <si>
    <t>Saldo de cuentas por cobrar al 31 de Diciembre en contratos de mandato o de administración delegada</t>
  </si>
  <si>
    <t>Saldo de cuentas por pagar al 31 de Diciembre en contratos de mandato o de administración delegada</t>
  </si>
  <si>
    <t>Impuesto a las ventas por pagar (Descontable) en contratos de mandato o de administración delegada</t>
  </si>
  <si>
    <t>Impuesto a las ventas por pagar (Generado) en contratos de mandato o de administración delegada</t>
  </si>
  <si>
    <t>Pagos o abonos en cuenta y retenciones practicadas a través de consorcios y uniones temporales</t>
  </si>
  <si>
    <t>Ingresos recibidos por consorcios y uniones temporales</t>
  </si>
  <si>
    <t>Impuesto a las ventas por pagar (Descontable) en consorcios y uniones temporales</t>
  </si>
  <si>
    <t>Numero identificación del informado</t>
  </si>
  <si>
    <t>Impuesto a las ventas por pagar (Generado) en consorcios y uniones temporales</t>
  </si>
  <si>
    <t>Saldo de cuentas por cobrar al 31 de Diciembre en consorcio y uniones temporales</t>
  </si>
  <si>
    <t>Saldo de cuentas por pagar al 31 de Diciembre en consorcio y uniones temporales</t>
  </si>
  <si>
    <t>Pagos o abonos en cuenta y retenciones practicadas en contratos de asociación para explotación y exploración minera</t>
  </si>
  <si>
    <t>Ingresos recibidos en contratos de asociación para explotación y exploración minera</t>
  </si>
  <si>
    <t>Impuesto a las ventas por pagar (Descontable) en contratos de asociación para explotación y exploración minera</t>
  </si>
  <si>
    <t>Impuesto a las ventas por pagar (Generado) en contratos de asociación para explotación y exploración minera</t>
  </si>
  <si>
    <t>Saldo de cuentas por cobrar al 31 de Diciembre en contratos de asociación para explotación y exploración minera</t>
  </si>
  <si>
    <t>Saldo de cuentas por pagar al 31 de Diciembre en contratos de asociación para explotación y exploración minera</t>
  </si>
  <si>
    <t>Pagos o abonos en cuenta y retenciones practicadas por secretarios generales que administran recursos del tesoro</t>
  </si>
  <si>
    <t>Fondos de inversion colectiva</t>
  </si>
  <si>
    <t>Número identificación</t>
  </si>
  <si>
    <t>Primer apellido</t>
  </si>
  <si>
    <t>Segundo apellido</t>
  </si>
  <si>
    <t>Primer nombre</t>
  </si>
  <si>
    <t>Otros nombres</t>
  </si>
  <si>
    <t>Primer apellido Titular</t>
  </si>
  <si>
    <t>Segundo apellido Titular</t>
  </si>
  <si>
    <t>Primer nombre Titular</t>
  </si>
  <si>
    <t>Razón social Titular</t>
  </si>
  <si>
    <t>Saldo Inicial</t>
  </si>
  <si>
    <t>Inversiones efectuadas en el periodo</t>
  </si>
  <si>
    <t>Redimientos o Util causados en el periodo</t>
  </si>
  <si>
    <t>Redimientos o Util pagados en el periodo</t>
  </si>
  <si>
    <t>Retencion practicada sobre rend. o util. en el priodo</t>
  </si>
  <si>
    <t>Saldo final del periodo</t>
  </si>
  <si>
    <t>Numero del titulo o contrato</t>
  </si>
  <si>
    <t>Tipo de fondo</t>
  </si>
  <si>
    <t>CONTIENE ELEMENTOS SECUNDARIOS</t>
  </si>
  <si>
    <t>Fondos de Pensiones Voluntarias</t>
  </si>
  <si>
    <t>Primer apellido afiliado</t>
  </si>
  <si>
    <t>Segundo apellido afiliado</t>
  </si>
  <si>
    <t>Primer nombre afiliado</t>
  </si>
  <si>
    <t>Otros nombres afiliado</t>
  </si>
  <si>
    <t>Otros nombres Titular</t>
  </si>
  <si>
    <t>Código Pais</t>
  </si>
  <si>
    <t>Correo Electronico</t>
  </si>
  <si>
    <t>Saldo Inicial del ahorro</t>
  </si>
  <si>
    <t>Ahorros efectuados durante el periodo</t>
  </si>
  <si>
    <t>Rendimientos causados</t>
  </si>
  <si>
    <t>Saldo final del ahorro</t>
  </si>
  <si>
    <t>Retencion practicada en el periodo</t>
  </si>
  <si>
    <t>Depositos de titulos valores y dividendos o rend cancelados</t>
  </si>
  <si>
    <t>Tipo documento del administrador</t>
  </si>
  <si>
    <t>Número identificación del administrador</t>
  </si>
  <si>
    <t>Razón social administrador</t>
  </si>
  <si>
    <t>Tipo documento del emisor</t>
  </si>
  <si>
    <t>Número identificación del emisor</t>
  </si>
  <si>
    <t>Razón social emisor</t>
  </si>
  <si>
    <t>ISIN</t>
  </si>
  <si>
    <t>Deposito</t>
  </si>
  <si>
    <t>Fecha de Expedicion</t>
  </si>
  <si>
    <t>Fecha vencimiento</t>
  </si>
  <si>
    <t>Tipo tasa</t>
  </si>
  <si>
    <t>tasa</t>
  </si>
  <si>
    <t>Modalidad</t>
  </si>
  <si>
    <t>Periodicidad</t>
  </si>
  <si>
    <t>Spread</t>
  </si>
  <si>
    <t>Expresado</t>
  </si>
  <si>
    <t>No cuenta</t>
  </si>
  <si>
    <t>Tipo cuenta</t>
  </si>
  <si>
    <t>Clase y subclase de titulo</t>
  </si>
  <si>
    <t>Tipo de documento del inversionista</t>
  </si>
  <si>
    <t>Numero identificacion inversionista</t>
  </si>
  <si>
    <t>Primer apellido inversionista</t>
  </si>
  <si>
    <t>Segundo Apellido Inversionista</t>
  </si>
  <si>
    <t>Otros nombres Inversionista</t>
  </si>
  <si>
    <t>Razon social inversionista</t>
  </si>
  <si>
    <t>Direccion Inversionista</t>
  </si>
  <si>
    <t>Codigo Dpto</t>
  </si>
  <si>
    <t>Codigo Municipio</t>
  </si>
  <si>
    <t>Codigo Pais</t>
  </si>
  <si>
    <t>Saldo Total</t>
  </si>
  <si>
    <t>Saldo disponible</t>
  </si>
  <si>
    <t>Saldo transito</t>
  </si>
  <si>
    <t>Saldo prenda</t>
  </si>
  <si>
    <t>Saldo bloqueos por embargo</t>
  </si>
  <si>
    <t>Saldo garantia</t>
  </si>
  <si>
    <t>Saldo retiro</t>
  </si>
  <si>
    <t>Saldo Repo Pasivo</t>
  </si>
  <si>
    <t>Saldo Repo Activo</t>
  </si>
  <si>
    <t>Saldo otros bloqueos</t>
  </si>
  <si>
    <t>Descripcion de otros bloqueos</t>
  </si>
  <si>
    <t>Saldo neto con repos</t>
  </si>
  <si>
    <t>Saldo Rebloqueos</t>
  </si>
  <si>
    <t>Recaudo capital</t>
  </si>
  <si>
    <t>Recaudo dividendos</t>
  </si>
  <si>
    <t>Recaudo rendimientos</t>
  </si>
  <si>
    <t>Retencion en la fuente</t>
  </si>
  <si>
    <t>Fondo de cesantias</t>
  </si>
  <si>
    <t>Tipo documento del afiliado</t>
  </si>
  <si>
    <t>Número identificación del afiliado</t>
  </si>
  <si>
    <t>Segundo Apellido afiliado</t>
  </si>
  <si>
    <t xml:space="preserve">Direccion </t>
  </si>
  <si>
    <t>Tipo afiliado</t>
  </si>
  <si>
    <t>Total cesantias abonadas en el periodo</t>
  </si>
  <si>
    <t>Intereses o rendimientos causados en el periodo</t>
  </si>
  <si>
    <t>Retiros en el periodo</t>
  </si>
  <si>
    <t>Retencion en la fuente practicada en el periodo</t>
  </si>
  <si>
    <t>Saldo final de cesantias</t>
  </si>
  <si>
    <t>Tipo Aportante</t>
  </si>
  <si>
    <t>Tipo documento aportante</t>
  </si>
  <si>
    <t>Numero de identificacion aportante</t>
  </si>
  <si>
    <t>Cesantias abonadas en el periodo</t>
  </si>
  <si>
    <t>Ahorros efectuados en el periodo</t>
  </si>
  <si>
    <t xml:space="preserve">Numero de identificacion </t>
  </si>
  <si>
    <t>Razon Social Titular</t>
  </si>
  <si>
    <t>CONTIENE ELEMENTOS SECUNDARIOS (Para mas de un titular)</t>
  </si>
  <si>
    <t>Fondos de Pensiones Obligatorias</t>
  </si>
  <si>
    <t>Tipo aportante</t>
  </si>
  <si>
    <t>Numero identificacion aportante</t>
  </si>
  <si>
    <t>Vr total aportes obligatorios efectuados por aportante</t>
  </si>
  <si>
    <t>Certificado de ingresos y retenciones para PN empleados</t>
  </si>
  <si>
    <t>Tipo documento empleado</t>
  </si>
  <si>
    <t>Primer apellido empleado</t>
  </si>
  <si>
    <t>Segundo apellido empleado</t>
  </si>
  <si>
    <t>Primer nombre empleado</t>
  </si>
  <si>
    <t>Otros nombres empleado</t>
  </si>
  <si>
    <t>Fecha inicio periodo certificacion</t>
  </si>
  <si>
    <t>Fecha fin periodo certificacion</t>
  </si>
  <si>
    <t>Fecha expedicion certificado</t>
  </si>
  <si>
    <t>Departamento donde se practico la retencion</t>
  </si>
  <si>
    <t>Municipio donde se practico la retencion</t>
  </si>
  <si>
    <t># entidades que consolidan</t>
  </si>
  <si>
    <t>Pagos al empleado</t>
  </si>
  <si>
    <t>Cesantias e ints pagados al empleado en el periodo</t>
  </si>
  <si>
    <t>Gastos de representacion</t>
  </si>
  <si>
    <t>Pension de jubilacion, vejez o invalidez</t>
  </si>
  <si>
    <t>Otros ingresos como empleado</t>
  </si>
  <si>
    <t>Total ingresos brutos</t>
  </si>
  <si>
    <t>Aportes obligatorios por salud</t>
  </si>
  <si>
    <t>Aportes obligatorios pension y FSP</t>
  </si>
  <si>
    <t>Aportes voluntarios a pensiones y AFC</t>
  </si>
  <si>
    <t>Retenciones en la fuente por pagos al empleado</t>
  </si>
  <si>
    <t>Deduccion empleadas victimas de la violencia</t>
  </si>
  <si>
    <t>Tipo documento empleada</t>
  </si>
  <si>
    <t>Fecha inicio contrato</t>
  </si>
  <si>
    <t>Fecha final contrato</t>
  </si>
  <si>
    <t>Tipo medida certificacion</t>
  </si>
  <si>
    <t>Cargo contratado</t>
  </si>
  <si>
    <t>Salarios pagados durante el periodo</t>
  </si>
  <si>
    <t>Prestaciones sociales pagadas durante el periodo</t>
  </si>
  <si>
    <t>Edad mujer contratada</t>
  </si>
  <si>
    <t>Nivel educativo</t>
  </si>
  <si>
    <t>Compra bonos electronicos</t>
  </si>
  <si>
    <t>Tipo documento beneficiario</t>
  </si>
  <si>
    <t xml:space="preserve">Primer apellido </t>
  </si>
  <si>
    <t xml:space="preserve">Primer nombre </t>
  </si>
  <si>
    <t xml:space="preserve">Otros nombres </t>
  </si>
  <si>
    <t>Razon social</t>
  </si>
  <si>
    <t>Direccion</t>
  </si>
  <si>
    <t>Clase bonos</t>
  </si>
  <si>
    <t>Valor bonos</t>
  </si>
  <si>
    <t>Vr total de la operación</t>
  </si>
  <si>
    <t>Vr retencion reintegrada, trasnferida al tercero</t>
  </si>
  <si>
    <t>4070</t>
  </si>
  <si>
    <t>Vr Ingreso transferido al tercero</t>
  </si>
  <si>
    <t>ingresos no constitutivos de renta ni go</t>
  </si>
  <si>
    <t>correo electronico</t>
  </si>
  <si>
    <t>total ingreso</t>
  </si>
  <si>
    <t>ingreso no constitutivo de renta ni go</t>
  </si>
  <si>
    <t>movimientos cuentas de ahorro y corriente</t>
  </si>
  <si>
    <t>direccion</t>
  </si>
  <si>
    <t>codigo dpto</t>
  </si>
  <si>
    <t>cpdogp mcpio</t>
  </si>
  <si>
    <t>pais</t>
  </si>
  <si>
    <t>numero de cuenta</t>
  </si>
  <si>
    <t>tipo de cuenta</t>
  </si>
  <si>
    <t>cod exencion GMF</t>
  </si>
  <si>
    <t>Promedio del saldo final diario</t>
  </si>
  <si>
    <t>mediana del saldo diario</t>
  </si>
  <si>
    <t>vr saldo maximo de la cuenta</t>
  </si>
  <si>
    <t>vr total mov credito</t>
  </si>
  <si>
    <t>numero mov nat credito</t>
  </si>
  <si>
    <t>vr promedio de mov credito</t>
  </si>
  <si>
    <t>vr total mov debito</t>
  </si>
  <si>
    <t>numero mov nat debito</t>
  </si>
  <si>
    <t>vr promedio de mov debito</t>
  </si>
  <si>
    <t>concepto</t>
  </si>
  <si>
    <t>primer apellido</t>
  </si>
  <si>
    <t>segundo apellido</t>
  </si>
  <si>
    <t>primer nombre</t>
  </si>
  <si>
    <t>otros nombres</t>
  </si>
  <si>
    <t>razon social</t>
  </si>
  <si>
    <t>ART E.T.</t>
  </si>
  <si>
    <t>Ingresos no constitutivos- Rendimientos financieros componente inflacionario</t>
  </si>
  <si>
    <t>83 al 40</t>
  </si>
  <si>
    <t>36-1</t>
  </si>
  <si>
    <t>36-3</t>
  </si>
  <si>
    <t>46-1</t>
  </si>
  <si>
    <t>art 40 Ley 488/98</t>
  </si>
  <si>
    <t>36-2</t>
  </si>
  <si>
    <t>NO RENTA NI GO - Ingresos por la liberación de reservas</t>
  </si>
  <si>
    <t>130, 36-3</t>
  </si>
  <si>
    <t>par 2 art 67 Ley 388/97</t>
  </si>
  <si>
    <t>47-2</t>
  </si>
  <si>
    <t>56-2</t>
  </si>
  <si>
    <t>NO RENTA NI GO - Subsidios y ayudas otorgadas por el programa AIS</t>
  </si>
  <si>
    <t>57-1</t>
  </si>
  <si>
    <t>art 22 Ley 98/93</t>
  </si>
  <si>
    <t>47-1</t>
  </si>
  <si>
    <t>Par 1 Art 37 Ley 160/94</t>
  </si>
  <si>
    <t>art 44 Ley 789/02</t>
  </si>
  <si>
    <t>57-2</t>
  </si>
  <si>
    <t>NO RENTA NI GO - Administrados por fogafin</t>
  </si>
  <si>
    <t>19-3</t>
  </si>
  <si>
    <t>NO RENTA NI GO - Exceso distribucion de acciones cotizadas en bolsa</t>
  </si>
  <si>
    <t>49, 36-3</t>
  </si>
  <si>
    <t>NO RENTA NI GO - por gananciales</t>
  </si>
  <si>
    <t>47</t>
  </si>
  <si>
    <t>NO RENTA NI GO - capitalizacion ajustes por inflacion</t>
  </si>
  <si>
    <t>50</t>
  </si>
  <si>
    <t>NO RENTA NI GO - remuneracion labores carácter cientifico, tcnologico, innovacion</t>
  </si>
  <si>
    <t>NO RENTA NI GO - apoyos economicos entregados como capital semilla</t>
  </si>
  <si>
    <t>art 16 ley 1429/10</t>
  </si>
  <si>
    <t>NO RENTA NI GO - recibidos por aportes de la nacion a ent. publicas en liq.</t>
  </si>
  <si>
    <t>Art 77 Ley 633/00</t>
  </si>
  <si>
    <t>NO RENTA NI GO - componente inflacionario o mantenimeinto titularizacion cartera hiptecaria</t>
  </si>
  <si>
    <t>NO RENTA NI GO - en fuentes produictaras de algun pais de la CAN</t>
  </si>
  <si>
    <t>Art 3 Dec 578/04</t>
  </si>
  <si>
    <t>NO RENTA NI GO - remuneraciones de honorarios, sueldos, salarios, etc, recibidos en pais de la CAN (diferente a Colombia)</t>
  </si>
  <si>
    <t>Art 13 Dec 578/04</t>
  </si>
  <si>
    <t>NO RENTA NI GO - recibidos por servicios profesionales en pais de la CAN (diferente a Colombia)</t>
  </si>
  <si>
    <t>Art 14 Dec 578/04</t>
  </si>
  <si>
    <t>NO RENTA NI GO - enajenacion de inmuebles</t>
  </si>
  <si>
    <t>Art 15 Ley 9/89</t>
  </si>
  <si>
    <t>Art 2 Ley 218/95</t>
  </si>
  <si>
    <t>Renta exenta energía eólica, biomasa, o residuos agricolas</t>
  </si>
  <si>
    <t>207-2</t>
  </si>
  <si>
    <t>art 21 Ley 98/93</t>
  </si>
  <si>
    <t>art 81 Ley 964/05</t>
  </si>
  <si>
    <t>Ley 964/05</t>
  </si>
  <si>
    <t xml:space="preserve">Renta exenta derechos de autor- </t>
  </si>
  <si>
    <t>Ley 98/93 Art, 28</t>
  </si>
  <si>
    <t xml:space="preserve">Renta exenta incentivo para la construcción de vivienda para arrendar - </t>
  </si>
  <si>
    <t>Art. 41 Ley 820/03</t>
  </si>
  <si>
    <t>Renta exenta incentivo para intereses, comisiones y pagos deuda externa publica</t>
  </si>
  <si>
    <t xml:space="preserve">Renta exenta por donaciones percibidas por proyectos aprobados por el fondo de Montreal - </t>
  </si>
  <si>
    <t>Ley 488/98 Art.  32</t>
  </si>
  <si>
    <t>Art 16 Ley 677/01</t>
  </si>
  <si>
    <t>Art 1 y 2 Ley 939/04</t>
  </si>
  <si>
    <t>211-1</t>
  </si>
  <si>
    <t>Renta exenta - Aportes obligatorios a fondos de pensiones</t>
  </si>
  <si>
    <t>126-1</t>
  </si>
  <si>
    <t>Renta exenta - aportes voluntarios a fondos de pensiones</t>
  </si>
  <si>
    <t>Renta exenta - ahorro a largo plazo AFC</t>
  </si>
  <si>
    <t>126-4</t>
  </si>
  <si>
    <t>Retna exenta - beneficio neto para las ESAL</t>
  </si>
  <si>
    <t>Renta exenta - beneficio neto o excedente para el sector solidario</t>
  </si>
  <si>
    <t>Num 4 art 19</t>
  </si>
  <si>
    <t>Renta exenta - Rendimientos en bonos agrarios</t>
  </si>
  <si>
    <t>art 37 Ley 160/94</t>
  </si>
  <si>
    <t>renta exenta - Proveniente auxilios o donacones de ent o gobiernos extranjeros</t>
  </si>
  <si>
    <t>Art 96 Ley 788/02</t>
  </si>
  <si>
    <t>renta exenta - por accidente de trabajo o enfermedad</t>
  </si>
  <si>
    <t>renta exenta - indemnizacion maternidad</t>
  </si>
  <si>
    <t>renta exenta - gastos de entierro trabajador</t>
  </si>
  <si>
    <t>renta exenta - auxilio cesantias e ints</t>
  </si>
  <si>
    <t>renta exenta - pension jubilacion, invalidez, etc..</t>
  </si>
  <si>
    <t>renta exenta - seguro muerte</t>
  </si>
  <si>
    <t>renta exenta - gastos de representacion</t>
  </si>
  <si>
    <t>renta exenta - exceso salario básico percibido por oficiales y suboficilaes</t>
  </si>
  <si>
    <t>renta exenta - primas bonificaciones, hora extra de reservistas FAC</t>
  </si>
  <si>
    <t>renta exenta - prima especial y de costo de vida diplomaticos, cosulare sy adminsitrativos del min relac exteriores</t>
  </si>
  <si>
    <t>renta exenta - prestaciones de u fondo de pensiones, jubilacion invalidez</t>
  </si>
  <si>
    <t>renta exenta - prest servicios de sismica para sector hidrocarburos</t>
  </si>
  <si>
    <t>renta exenta - rendimientos reserva estabilizacion sociedades administradoras de fondos de pensiones y cesantias</t>
  </si>
  <si>
    <t>renta exenta - pago pricipal y rendimeintos en act financieras entre ent. financieras gubernamentales y de cooperacion para el desarrollo</t>
  </si>
  <si>
    <t>renta exenta - industria cinematografica</t>
  </si>
  <si>
    <t>art 46 Ley 397/97</t>
  </si>
  <si>
    <t>renta exenta -  indemnizacion seguro de vida</t>
  </si>
  <si>
    <t>renta exenta - ingresos por certificados de incentivo forestal</t>
  </si>
  <si>
    <t>art 8 Ley 139/94</t>
  </si>
  <si>
    <t>158-3</t>
  </si>
  <si>
    <t>158-2</t>
  </si>
  <si>
    <t>158-1</t>
  </si>
  <si>
    <t>Deducción por agotamiento en explotación de hidrocarburos.</t>
  </si>
  <si>
    <t>Deducciones por amortización en el sector agropecuario.</t>
  </si>
  <si>
    <t>Deducción por intereses sobre prestamos por vivienda.</t>
  </si>
  <si>
    <t>art 16 Ley 814/03</t>
  </si>
  <si>
    <t xml:space="preserve">Deducción por mantenimiento de bienes muebles e inmuebles de interés cultural. </t>
  </si>
  <si>
    <t>Art. 14 Ley 1185/08</t>
  </si>
  <si>
    <t xml:space="preserve">Deducción por donación a entidades no contribuyentes, </t>
  </si>
  <si>
    <t>Núm. 1 Art. 125</t>
  </si>
  <si>
    <t xml:space="preserve">Deducción por donación a asociaciones, corporaciones y fundaciones sin animo de lucro, </t>
  </si>
  <si>
    <t>Núm. 2 Art. 125</t>
  </si>
  <si>
    <t xml:space="preserve">Deducción por donación a fondos mixtos de promoción de cultura, deportes, artes, al ICBF, </t>
  </si>
  <si>
    <t>Núm. 2 Art 125</t>
  </si>
  <si>
    <t xml:space="preserve">Deducción por donación a organismos de deportes aficionado, </t>
  </si>
  <si>
    <t>In. 2 Art. 126-2</t>
  </si>
  <si>
    <t xml:space="preserve">Deducción por donación a organismos deportivos y recreativos o culturales PJ sin animo de lucro, </t>
  </si>
  <si>
    <t>In. 3 Art 126-2</t>
  </si>
  <si>
    <t>Deducción por donación a la Red Nacional de Bibliotecas Públicas y Biblioteca Nacional</t>
  </si>
  <si>
    <t>art 30 Ley 98/93</t>
  </si>
  <si>
    <t>Art 98 Ley 633/00</t>
  </si>
  <si>
    <t>Deducción o costos por intereses</t>
  </si>
  <si>
    <t>Deducción o costo por contratos de leasing</t>
  </si>
  <si>
    <t>127-1</t>
  </si>
  <si>
    <t>Deducción por la provisión individual de cartera de créditos y por coeficiente de riesgo.</t>
  </si>
  <si>
    <t>Ley 101/93</t>
  </si>
  <si>
    <t xml:space="preserve">Deducción o costo por apoyo de sostenimiento de trabajadores contratados como aprendices, </t>
  </si>
  <si>
    <t>Art 189 Ley 115/94</t>
  </si>
  <si>
    <t>art 21 Ley 986/05</t>
  </si>
  <si>
    <t>Deducción por factor especial de agotamiento en explotación de hidrocarburos</t>
  </si>
  <si>
    <t xml:space="preserve">Deducción o costo por salarios y prestaciones sociales a trabajadores con incapacidad no inferior al 25%, </t>
  </si>
  <si>
    <t>art 31 Ley 361/97</t>
  </si>
  <si>
    <t>art 97 Ley 633/00</t>
  </si>
  <si>
    <t>Deducción por amento reserva tecnica del FOGAFIN O FOGACOOP</t>
  </si>
  <si>
    <t>Deducción por donacion a partidos o movimientos politicos</t>
  </si>
  <si>
    <t>125-4</t>
  </si>
  <si>
    <t>Deducción por contribuciona fondos mutuos de inversion</t>
  </si>
  <si>
    <t>126</t>
  </si>
  <si>
    <t>Deducción por donaciones efectuadas para apadrinar parques naturales</t>
  </si>
  <si>
    <t>art 6 Ley 1536/12</t>
  </si>
  <si>
    <t>Deducción por presuncion en plantaciones de reforestacion</t>
  </si>
  <si>
    <t>173</t>
  </si>
  <si>
    <t>Deducción por pagos laborales a veteranos de la fuerza publica con incapacidad comprobada</t>
  </si>
  <si>
    <t>art 5 Ley 1081/06</t>
  </si>
  <si>
    <t>Deducción por pagos laborales a mujeres victimas de violencia comprobada</t>
  </si>
  <si>
    <t>Art 15 Ley 1257/08</t>
  </si>
  <si>
    <t>Deducción 100% por inversiones en infrastructura para la realizacion de espectaculos publicos</t>
  </si>
  <si>
    <t>art 4 Ley 1493/11</t>
  </si>
  <si>
    <t>Deducción por inversiones en jardines botanicos</t>
  </si>
  <si>
    <t>art 12 Ley 29/96</t>
  </si>
  <si>
    <t>Deducción por inversiones en fuentes de energia no convencional</t>
  </si>
  <si>
    <t>Art 11 Ley 1715/14</t>
  </si>
  <si>
    <t>Deducción por depreciacion d emaquinaria eq. Y obra civil de proyectos de eergia no convencional</t>
  </si>
  <si>
    <t>Art 14 Ley 1715/14</t>
  </si>
  <si>
    <t>ADEMAS…</t>
  </si>
  <si>
    <t>EXCUSIONES IVA</t>
  </si>
  <si>
    <t>TARIFAS ESPECIALES IVA</t>
  </si>
  <si>
    <t>EXENCIONES IVA</t>
  </si>
  <si>
    <t>PRESTAMOS BANCARIOS</t>
  </si>
  <si>
    <t>Codigo</t>
  </si>
  <si>
    <t xml:space="preserve">Número identificación </t>
  </si>
  <si>
    <t>Razón social</t>
  </si>
  <si>
    <t>Vr Prestamos otorgados</t>
  </si>
  <si>
    <t>Información de Convenios de Cooperación con Organismos Internacionales</t>
  </si>
  <si>
    <t>Numero de Convenio</t>
  </si>
  <si>
    <t>identificación del convenio</t>
  </si>
  <si>
    <t>Nombre o Razón social organismo internacional</t>
  </si>
  <si>
    <t>Pasis origen organismo internacional</t>
  </si>
  <si>
    <t>CONVENIO</t>
  </si>
  <si>
    <t>CONTRATOS</t>
  </si>
  <si>
    <t>Numero de contrato</t>
  </si>
  <si>
    <t>Vr Total contrato</t>
  </si>
  <si>
    <t>Fecha inicio</t>
  </si>
  <si>
    <t>Fecha finalizacion</t>
  </si>
  <si>
    <t>Clase de contrato</t>
  </si>
  <si>
    <t>PAGOS</t>
  </si>
  <si>
    <t>Vr base de retencion RENTA</t>
  </si>
  <si>
    <t>Vr retencion RENTA</t>
  </si>
  <si>
    <t>Vr retenciones IVA</t>
  </si>
  <si>
    <t>Vr Impuesto descontable</t>
  </si>
  <si>
    <t>Saldo final de la cuenta</t>
  </si>
  <si>
    <t>Vr saldo minimo de la cuenta</t>
  </si>
  <si>
    <t>mediana en el mes mov nat credito</t>
  </si>
  <si>
    <t>TITULARES SECUNDARIOS</t>
  </si>
  <si>
    <t>tipo dcto titular secundario</t>
  </si>
  <si>
    <t>numero documento titular secundario</t>
  </si>
  <si>
    <t>DV titular secundario</t>
  </si>
  <si>
    <t>INFORMACION DE INVERSIONES EN CDT</t>
  </si>
  <si>
    <t>numero de certificado o título</t>
  </si>
  <si>
    <t>tipo de título</t>
  </si>
  <si>
    <t>Tipo Movimiento</t>
  </si>
  <si>
    <t>Saldo inicial del título</t>
  </si>
  <si>
    <t>Vr inversión efectuada</t>
  </si>
  <si>
    <t>Vr Intereses causados</t>
  </si>
  <si>
    <t>Vr intereses pagados</t>
  </si>
  <si>
    <t>Saldo Final del certificado o título</t>
  </si>
  <si>
    <t>Primer nombre Inversionista</t>
  </si>
  <si>
    <t>CONSUMOS CON TARJETA DE CREDITO</t>
  </si>
  <si>
    <t>Clase de tarjeta</t>
  </si>
  <si>
    <t>Número identificación tarjetahabiente</t>
  </si>
  <si>
    <t>Adquisiciones, consumos, avances o gastos con TC</t>
  </si>
  <si>
    <t>Numero de tarjeta</t>
  </si>
  <si>
    <t>VENTAS CON TARJETA DE CREDITO</t>
  </si>
  <si>
    <t>Vr Movimiento</t>
  </si>
  <si>
    <t>Total IVA facturado</t>
  </si>
  <si>
    <t>Retiros SIN requisitos para beneficio</t>
  </si>
  <si>
    <t>Retiros CON requisitos para beneficio</t>
  </si>
  <si>
    <t>Retiros rendimientos SIN requisitos para beneficio</t>
  </si>
  <si>
    <t>Retiros rendimientos CON requisitos para beneficio</t>
  </si>
  <si>
    <t>Valor saldo inicial de cesantias</t>
  </si>
  <si>
    <t>INFORMACION DE BOLSA DE VALORES</t>
  </si>
  <si>
    <t>Número identificación Comisionista</t>
  </si>
  <si>
    <t>Razón social Comisionista</t>
  </si>
  <si>
    <t>Vr adquisiciones</t>
  </si>
  <si>
    <t>Vr enajenaciones</t>
  </si>
  <si>
    <t>Vr comision pagada</t>
  </si>
  <si>
    <t>Retencion en la fuente practicada</t>
  </si>
  <si>
    <t>INFORMACION DE COMISIONISTAS DE BOLSA</t>
  </si>
  <si>
    <t>Número identificación de a nombre de quien se realizaron las operaciones</t>
  </si>
  <si>
    <t>Vr Adquisiciones</t>
  </si>
  <si>
    <t>Vr Enajenaciones</t>
  </si>
  <si>
    <t>Retención en la fuente practicada IVA CREE</t>
  </si>
  <si>
    <t>Retención en la fuente asumida CREE</t>
  </si>
  <si>
    <t>Impuesto al CONSUMO</t>
  </si>
  <si>
    <t>Retención en la fuente Practicada CREE</t>
  </si>
  <si>
    <t>Retención en la fuente practicada en CREE</t>
  </si>
  <si>
    <t>Retención en la fuente asumida en CREE</t>
  </si>
  <si>
    <t>COORSERPARK</t>
  </si>
  <si>
    <t>CRAAA</t>
  </si>
  <si>
    <t>ASOCIADO A</t>
  </si>
  <si>
    <t>ASOCIADO B</t>
  </si>
  <si>
    <t>ASOCIADO C</t>
  </si>
  <si>
    <t>001</t>
  </si>
  <si>
    <t>Martinez</t>
  </si>
  <si>
    <t>Jose</t>
  </si>
  <si>
    <t>De la hoz</t>
  </si>
  <si>
    <t>Carlos</t>
  </si>
  <si>
    <t>Barrios</t>
  </si>
  <si>
    <t>Romero</t>
  </si>
  <si>
    <t>Enrique</t>
  </si>
  <si>
    <t>Antonio</t>
  </si>
  <si>
    <t>169</t>
  </si>
  <si>
    <t xml:space="preserve">Cabas </t>
  </si>
  <si>
    <t xml:space="preserve">Martelo </t>
  </si>
  <si>
    <t xml:space="preserve">Jairo </t>
  </si>
  <si>
    <t>kr 33 B # 8-67</t>
  </si>
  <si>
    <t>Pertuz</t>
  </si>
  <si>
    <t xml:space="preserve">Vizcaino </t>
  </si>
  <si>
    <t>Nadin</t>
  </si>
  <si>
    <t>David</t>
  </si>
  <si>
    <t>calle 162 # 3c -76</t>
  </si>
  <si>
    <t>Sierra</t>
  </si>
  <si>
    <t>Niebles</t>
  </si>
  <si>
    <t>Wilfran</t>
  </si>
  <si>
    <t>Alfonso</t>
  </si>
  <si>
    <t>Zuluaga</t>
  </si>
  <si>
    <t>Camargo</t>
  </si>
  <si>
    <t xml:space="preserve">Juan </t>
  </si>
  <si>
    <t xml:space="preserve">Manuel </t>
  </si>
  <si>
    <t>calle 36 18-34</t>
  </si>
  <si>
    <t>Vargas</t>
  </si>
  <si>
    <t>Machado</t>
  </si>
  <si>
    <t xml:space="preserve">Carlos </t>
  </si>
  <si>
    <t xml:space="preserve">Alberto </t>
  </si>
  <si>
    <t>Mendoza</t>
  </si>
  <si>
    <t xml:space="preserve">Osmar </t>
  </si>
  <si>
    <t>kra 5 N° 37- 06</t>
  </si>
  <si>
    <t>Lopez</t>
  </si>
  <si>
    <t xml:space="preserve">Ospino </t>
  </si>
  <si>
    <t xml:space="preserve">Danna </t>
  </si>
  <si>
    <t>Carolina</t>
  </si>
  <si>
    <t>cra 21a # 20 G 51</t>
  </si>
  <si>
    <t xml:space="preserve">Padilla </t>
  </si>
  <si>
    <t>Carranza</t>
  </si>
  <si>
    <t xml:space="preserve">De los reyes </t>
  </si>
  <si>
    <t>calle 14 N° 23 B 2.12</t>
  </si>
  <si>
    <t>Ortiz</t>
  </si>
  <si>
    <t>Fonseca</t>
  </si>
  <si>
    <t>Alex</t>
  </si>
  <si>
    <t xml:space="preserve">mzna 24 A casa 17 </t>
  </si>
  <si>
    <t>Manjarrez</t>
  </si>
  <si>
    <t>Padilla</t>
  </si>
  <si>
    <t>Yonatan</t>
  </si>
  <si>
    <t>kr 33 A # 33-17</t>
  </si>
  <si>
    <t xml:space="preserve">Orozco </t>
  </si>
  <si>
    <t>Davila</t>
  </si>
  <si>
    <t>calle 28 N° 20 a 15</t>
  </si>
  <si>
    <t>Bolaño</t>
  </si>
  <si>
    <t>Egea</t>
  </si>
  <si>
    <t xml:space="preserve">Jorge </t>
  </si>
  <si>
    <t>Fernandez</t>
  </si>
  <si>
    <t xml:space="preserve">sarabia </t>
  </si>
  <si>
    <t xml:space="preserve">Luis </t>
  </si>
  <si>
    <t xml:space="preserve">cra 10 # 29-39 </t>
  </si>
  <si>
    <t xml:space="preserve">Funes </t>
  </si>
  <si>
    <t xml:space="preserve">Savid </t>
  </si>
  <si>
    <t xml:space="preserve">Rafael </t>
  </si>
  <si>
    <t>Ulloa</t>
  </si>
  <si>
    <t>Perez</t>
  </si>
  <si>
    <t xml:space="preserve">Alfredo </t>
  </si>
  <si>
    <t xml:space="preserve">Segundo </t>
  </si>
  <si>
    <t xml:space="preserve">calle 21# 21 E 24 </t>
  </si>
  <si>
    <t xml:space="preserve">Zuluaga </t>
  </si>
  <si>
    <t xml:space="preserve">Camargo </t>
  </si>
  <si>
    <t>Mosquera</t>
  </si>
  <si>
    <t xml:space="preserve">De la cruz </t>
  </si>
  <si>
    <t>mzn s casa 159</t>
  </si>
  <si>
    <t xml:space="preserve">Mendivil </t>
  </si>
  <si>
    <t>Rivas</t>
  </si>
  <si>
    <t xml:space="preserve">Enrique </t>
  </si>
  <si>
    <t>calle 35 cr 73 N° 72-41</t>
  </si>
  <si>
    <t>Marquez</t>
  </si>
  <si>
    <t>Tapia</t>
  </si>
  <si>
    <t>Wilmer</t>
  </si>
  <si>
    <t>calle 34 D 6 A 06</t>
  </si>
  <si>
    <t xml:space="preserve">Leal </t>
  </si>
  <si>
    <t>Rodriguez</t>
  </si>
  <si>
    <t xml:space="preserve">Haider </t>
  </si>
  <si>
    <t xml:space="preserve">mz 59 casa 11 El pando </t>
  </si>
  <si>
    <t xml:space="preserve">Iglesias </t>
  </si>
  <si>
    <t xml:space="preserve">Acuña </t>
  </si>
  <si>
    <t xml:space="preserve">Jhan </t>
  </si>
  <si>
    <t>calle 29 N° 2-52</t>
  </si>
  <si>
    <t xml:space="preserve">Granadillo </t>
  </si>
  <si>
    <t xml:space="preserve">Yonis </t>
  </si>
  <si>
    <t>mz 5 casa 159</t>
  </si>
  <si>
    <t>Fuentes</t>
  </si>
  <si>
    <t xml:space="preserve">Evelides </t>
  </si>
  <si>
    <t>calle 2 kra 3</t>
  </si>
  <si>
    <t>Fayllace</t>
  </si>
  <si>
    <t xml:space="preserve">Bislith </t>
  </si>
  <si>
    <t xml:space="preserve">Jose </t>
  </si>
  <si>
    <t>Gregorio</t>
  </si>
  <si>
    <t>calle 2 # 2c -25</t>
  </si>
  <si>
    <t xml:space="preserve">Estrada </t>
  </si>
  <si>
    <t xml:space="preserve">Valencia </t>
  </si>
  <si>
    <t>mz 10 # 145</t>
  </si>
  <si>
    <t>Contreras</t>
  </si>
  <si>
    <t>Barros</t>
  </si>
  <si>
    <t xml:space="preserve">Wilmar </t>
  </si>
  <si>
    <t>Sidet</t>
  </si>
  <si>
    <t>Callejas</t>
  </si>
  <si>
    <t xml:space="preserve">Pushaina </t>
  </si>
  <si>
    <t xml:space="preserve">Elkin </t>
  </si>
  <si>
    <t>kr 146 nro 917</t>
  </si>
  <si>
    <t>Gutierrez</t>
  </si>
  <si>
    <t xml:space="preserve">Leonardo </t>
  </si>
  <si>
    <t>Favio</t>
  </si>
  <si>
    <t xml:space="preserve">Luna </t>
  </si>
  <si>
    <t>Gonzales</t>
  </si>
  <si>
    <t xml:space="preserve">Jesus </t>
  </si>
  <si>
    <t>Denny</t>
  </si>
  <si>
    <t>Jimenez</t>
  </si>
  <si>
    <t xml:space="preserve">Yulianis </t>
  </si>
  <si>
    <t xml:space="preserve">Yulieth </t>
  </si>
  <si>
    <t xml:space="preserve">Villanueva </t>
  </si>
  <si>
    <t xml:space="preserve">Gonzalez </t>
  </si>
  <si>
    <t>Jane</t>
  </si>
  <si>
    <t>kra 9 #125-12</t>
  </si>
  <si>
    <t>carrera 16 no 7-53</t>
  </si>
  <si>
    <t>calle 24 no 20-25</t>
  </si>
  <si>
    <t>carrera 16 no 10-25</t>
  </si>
  <si>
    <t>carrera 19 no 10-36</t>
  </si>
  <si>
    <t>manzana h casa 9</t>
  </si>
  <si>
    <t>carrera 10 No 10-15</t>
  </si>
  <si>
    <t>carrera 12 No 7-29</t>
  </si>
  <si>
    <t>manzana m casa 10</t>
  </si>
  <si>
    <t>carrera 10 No 25-29</t>
  </si>
  <si>
    <t>Ordonez</t>
  </si>
  <si>
    <t>Juvenal</t>
  </si>
  <si>
    <t>De la Hoz</t>
  </si>
  <si>
    <t>Zulbaran</t>
  </si>
  <si>
    <t>Bornacelli</t>
  </si>
  <si>
    <t>Jorge</t>
  </si>
  <si>
    <t>luis</t>
  </si>
  <si>
    <t>plinio</t>
  </si>
  <si>
    <t>Kandia</t>
  </si>
  <si>
    <t>Hugo</t>
  </si>
  <si>
    <t>alberto</t>
  </si>
  <si>
    <t>Herrera</t>
  </si>
  <si>
    <t>Sanchez</t>
  </si>
  <si>
    <t>Libardo</t>
  </si>
  <si>
    <t>jose</t>
  </si>
  <si>
    <t xml:space="preserve">Vasquez </t>
  </si>
  <si>
    <t>Paez</t>
  </si>
  <si>
    <t>Cantillo</t>
  </si>
  <si>
    <t>ortiz</t>
  </si>
  <si>
    <t>Manuel</t>
  </si>
  <si>
    <t>Arevalo</t>
  </si>
  <si>
    <t>Campo</t>
  </si>
  <si>
    <t>Mario</t>
  </si>
  <si>
    <t>Jesus</t>
  </si>
  <si>
    <t>Emel</t>
  </si>
  <si>
    <t>Melo</t>
  </si>
  <si>
    <t>Leonardo</t>
  </si>
  <si>
    <t>Fabio</t>
  </si>
  <si>
    <t>Jobany</t>
  </si>
  <si>
    <t>Ivan</t>
  </si>
  <si>
    <t>Escobar</t>
  </si>
  <si>
    <t>Gustavo</t>
  </si>
  <si>
    <t>Adolfo</t>
  </si>
  <si>
    <t>quiñones</t>
  </si>
  <si>
    <t>samper</t>
  </si>
  <si>
    <t xml:space="preserve">Javier </t>
  </si>
  <si>
    <t>Eduado</t>
  </si>
  <si>
    <t>Daza</t>
  </si>
  <si>
    <t>Altamar</t>
  </si>
  <si>
    <t>Navarro</t>
  </si>
  <si>
    <t>garindo</t>
  </si>
  <si>
    <t>Laureano</t>
  </si>
  <si>
    <t>Ibarra</t>
  </si>
  <si>
    <t>ruiz</t>
  </si>
  <si>
    <t>Arleidis</t>
  </si>
  <si>
    <t>maria</t>
  </si>
  <si>
    <t>Pacheco</t>
  </si>
  <si>
    <t>Vasquez</t>
  </si>
  <si>
    <t>Edison</t>
  </si>
  <si>
    <t>Herazo</t>
  </si>
  <si>
    <t>Barrera</t>
  </si>
  <si>
    <t xml:space="preserve">Maria </t>
  </si>
  <si>
    <t>Mercedes</t>
  </si>
  <si>
    <t>German</t>
  </si>
  <si>
    <t>TEJAS Y PISO DEL MAGDALENA SM SAS</t>
  </si>
  <si>
    <t>CARRERA 11A 10 A LC 17</t>
  </si>
  <si>
    <t>Calle112 No. 42-93</t>
  </si>
  <si>
    <t>VILLA</t>
  </si>
  <si>
    <t>RODRIGUEZ</t>
  </si>
  <si>
    <t>JUAN</t>
  </si>
  <si>
    <t>SEBASTIAN</t>
  </si>
  <si>
    <t>08</t>
  </si>
  <si>
    <t>eliteceramicagrupo@gmail.com</t>
  </si>
  <si>
    <t>01/01/2022</t>
  </si>
  <si>
    <t>31/12/2022</t>
  </si>
  <si>
    <t>ATLANTICO</t>
  </si>
  <si>
    <t>BARRANQUILLA</t>
  </si>
  <si>
    <t>calle 19 No 12-21</t>
  </si>
  <si>
    <t>avenida del rio No. 12-63</t>
  </si>
  <si>
    <t>manzana J casa 3</t>
  </si>
  <si>
    <t>calle 24 No 12-7A</t>
  </si>
  <si>
    <t>carrera 20 No. 3-37</t>
  </si>
  <si>
    <t>av del liberador No 12-36</t>
  </si>
  <si>
    <t>calle 39 No 14-36</t>
  </si>
  <si>
    <t>carrera 19 No 12-45</t>
  </si>
  <si>
    <t>calle 18 No 12-36</t>
  </si>
  <si>
    <t>manzana N no 12-36</t>
  </si>
  <si>
    <t>calle 37 No 12-36</t>
  </si>
  <si>
    <t>carrera 17 No 34-25</t>
  </si>
  <si>
    <t>calle 12 No 36-41</t>
  </si>
  <si>
    <t>av del liberador No 36-10</t>
  </si>
  <si>
    <t>calle 32 No 16-32</t>
  </si>
  <si>
    <t>carrera 12 Mo 45-32</t>
  </si>
  <si>
    <t>carrera 25 No 14-69</t>
  </si>
  <si>
    <t>avenida del rio Casa 12-25</t>
  </si>
  <si>
    <t>calle 38 No 11J-25</t>
  </si>
  <si>
    <t>calle 36 No 34A-08</t>
  </si>
  <si>
    <t>OLEIROS DISEÑOS Y ACABADOS SAS</t>
  </si>
  <si>
    <t>calle 78 b No 42A-2</t>
  </si>
  <si>
    <t>MAKROFERRETERIA PAURI LTDA</t>
  </si>
  <si>
    <t>calle 11 No 13A-24</t>
  </si>
  <si>
    <t>830122566</t>
  </si>
  <si>
    <t>COLOMBIA TELECOMUNICACIONES S.A. E.S.P. BIC</t>
  </si>
  <si>
    <t>BANCO DE BOGOTA</t>
  </si>
  <si>
    <t>TOYOTA FINANCIAL SERVICES COLOMBIA S.A.S.</t>
  </si>
  <si>
    <t>BANCOLOMBIA S.A.</t>
  </si>
  <si>
    <t>BANCO DE OCCIDENTE</t>
  </si>
  <si>
    <t>OLEIRO DISEÑOS Y ACABADOS S.A.S</t>
  </si>
  <si>
    <t>BANCO DAVIVIENDA S.A.</t>
  </si>
  <si>
    <t>ASOCIACION UNION NACIONAL DE COMERCIANTES DE SANTA MARTA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</si>
</sst>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_-* #,##0_-;\-* #,##0_-;_-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u/>
      <sz val="10"/>
      <color theme="10"/>
      <name val="Arial"/>
    </font>
    <font>
      <sz val="10"/>
      <color indexed="8"/>
      <name val="Arial"/>
    </font>
  </fonts>
  <fills count="1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3" borderId="0" xfId="0" applyFont="1" applyFill="1" applyAlignment="1" applyProtection="1">
      <alignment vertical="center"/>
      <protection locked="0"/>
    </xf>
    <xf numFmtId="49" fontId="4" fillId="3" borderId="0" xfId="0" applyNumberFormat="1" applyFont="1" applyFill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/>
    </xf>
    <xf numFmtId="43" fontId="0" fillId="0" borderId="0" xfId="2" applyFont="1"/>
    <xf numFmtId="49" fontId="2" fillId="0" borderId="0" xfId="0" applyNumberFormat="1" applyFont="1" applyAlignment="1">
      <alignment vertical="center" wrapText="1"/>
    </xf>
    <xf numFmtId="49" fontId="4" fillId="2" borderId="0" xfId="0" applyNumberFormat="1" applyFont="1" applyFill="1" applyAlignment="1">
      <alignment horizontal="center" vertical="center" wrapText="1"/>
    </xf>
    <xf numFmtId="43" fontId="0" fillId="0" borderId="0" xfId="2" applyFont="1" applyBorder="1"/>
    <xf numFmtId="43" fontId="4" fillId="2" borderId="1" xfId="2" applyFont="1" applyFill="1" applyBorder="1" applyAlignment="1" applyProtection="1">
      <alignment horizontal="center" vertical="center" wrapText="1"/>
    </xf>
    <xf numFmtId="10" fontId="0" fillId="0" borderId="0" xfId="3" applyNumberFormat="1" applyFont="1" applyBorder="1"/>
    <xf numFmtId="3" fontId="0" fillId="0" borderId="0" xfId="0" applyNumberFormat="1"/>
    <xf numFmtId="0" fontId="3" fillId="0" borderId="0" xfId="0" applyFont="1"/>
    <xf numFmtId="0" fontId="6" fillId="0" borderId="0" xfId="0" applyFont="1"/>
    <xf numFmtId="49" fontId="0" fillId="0" borderId="0" xfId="0" applyNumberFormat="1"/>
    <xf numFmtId="43" fontId="0" fillId="0" borderId="0" xfId="2" applyFont="1" applyAlignment="1">
      <alignment horizontal="right"/>
    </xf>
    <xf numFmtId="43" fontId="6" fillId="0" borderId="0" xfId="2" applyFont="1"/>
    <xf numFmtId="49" fontId="2" fillId="0" borderId="0" xfId="0" applyNumberFormat="1" applyFont="1" applyAlignment="1">
      <alignment vertical="center"/>
    </xf>
    <xf numFmtId="43" fontId="2" fillId="0" borderId="0" xfId="2" applyFont="1" applyBorder="1"/>
    <xf numFmtId="49" fontId="2" fillId="0" borderId="0" xfId="0" applyNumberFormat="1" applyFont="1"/>
    <xf numFmtId="43" fontId="2" fillId="0" borderId="0" xfId="2" applyFont="1" applyAlignment="1">
      <alignment horizontal="right"/>
    </xf>
    <xf numFmtId="43" fontId="2" fillId="0" borderId="0" xfId="2" applyFont="1"/>
    <xf numFmtId="49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43" fontId="0" fillId="0" borderId="0" xfId="2" applyFont="1" applyFill="1"/>
    <xf numFmtId="0" fontId="8" fillId="0" borderId="0" xfId="0" applyFont="1"/>
    <xf numFmtId="49" fontId="8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3" fontId="4" fillId="5" borderId="1" xfId="2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/>
    </xf>
    <xf numFmtId="43" fontId="4" fillId="7" borderId="1" xfId="2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0" fontId="2" fillId="8" borderId="0" xfId="0" applyFont="1" applyFill="1" applyAlignment="1">
      <alignment wrapText="1"/>
    </xf>
    <xf numFmtId="0" fontId="7" fillId="0" borderId="0" xfId="0" applyFont="1"/>
    <xf numFmtId="49" fontId="3" fillId="10" borderId="5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43" fontId="3" fillId="6" borderId="5" xfId="2" applyFont="1" applyFill="1" applyBorder="1" applyAlignment="1" applyProtection="1">
      <alignment horizontal="center" vertical="center" wrapText="1"/>
    </xf>
    <xf numFmtId="49" fontId="4" fillId="11" borderId="5" xfId="0" applyNumberFormat="1" applyFont="1" applyFill="1" applyBorder="1" applyAlignment="1">
      <alignment horizontal="center" vertical="center" wrapText="1"/>
    </xf>
    <xf numFmtId="49" fontId="4" fillId="11" borderId="5" xfId="0" applyNumberFormat="1" applyFont="1" applyFill="1" applyBorder="1" applyAlignment="1">
      <alignment horizontal="center" vertical="center"/>
    </xf>
    <xf numFmtId="43" fontId="4" fillId="11" borderId="5" xfId="2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165" fontId="2" fillId="0" borderId="0" xfId="2" applyNumberFormat="1" applyFont="1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vertical="center"/>
    </xf>
    <xf numFmtId="0" fontId="0" fillId="0" borderId="0" xfId="2" applyNumberFormat="1" applyFont="1" applyBorder="1"/>
    <xf numFmtId="165" fontId="0" fillId="0" borderId="0" xfId="2" applyNumberFormat="1" applyFont="1" applyBorder="1"/>
    <xf numFmtId="165" fontId="0" fillId="0" borderId="0" xfId="2" applyNumberFormat="1" applyFont="1"/>
    <xf numFmtId="0" fontId="9" fillId="12" borderId="0" xfId="0" applyFont="1" applyFill="1"/>
    <xf numFmtId="0" fontId="10" fillId="0" borderId="0" xfId="0" applyFont="1"/>
    <xf numFmtId="1" fontId="0" fillId="0" borderId="0" xfId="2" applyNumberFormat="1" applyFont="1"/>
    <xf numFmtId="1" fontId="0" fillId="0" borderId="0" xfId="0" applyNumberForma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165" fontId="1" fillId="0" borderId="0" xfId="2" applyNumberFormat="1" applyFont="1" applyBorder="1"/>
    <xf numFmtId="49" fontId="13" fillId="0" borderId="0" xfId="4" applyNumberFormat="1"/>
    <xf numFmtId="14" fontId="2" fillId="0" borderId="0" xfId="0" applyNumberFormat="1" applyFont="1"/>
    <xf numFmtId="165" fontId="2" fillId="0" borderId="0" xfId="0" applyNumberFormat="1" applyFont="1"/>
    <xf numFmtId="165" fontId="1" fillId="0" borderId="0" xfId="2" applyNumberFormat="1" applyFont="1"/>
    <xf numFmtId="0" fontId="11" fillId="12" borderId="1" xfId="0" applyFont="1" applyFill="1" applyBorder="1"/>
    <xf numFmtId="0" fontId="1" fillId="0" borderId="6" xfId="0" applyFont="1" applyBorder="1"/>
    <xf numFmtId="0" fontId="11" fillId="12" borderId="0" xfId="0" applyFont="1" applyFill="1" applyAlignment="1">
      <alignment horizontal="center"/>
    </xf>
    <xf numFmtId="0" fontId="12" fillId="1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" fillId="12" borderId="1" xfId="0" applyFont="1" applyFill="1" applyBorder="1"/>
    <xf numFmtId="0" fontId="1" fillId="0" borderId="7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13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 applyFill="1" applyBorder="1"/>
    <xf numFmtId="0" fontId="3" fillId="8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10" borderId="2" xfId="0" applyFont="1" applyFill="1" applyBorder="1" applyAlignment="1">
      <alignment horizontal="center"/>
    </xf>
    <xf numFmtId="0" fontId="6" fillId="10" borderId="3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3" xfId="0" applyFont="1" applyFill="1" applyBorder="1" applyAlignment="1">
      <alignment horizontal="center"/>
    </xf>
    <xf numFmtId="0" fontId="6" fillId="11" borderId="4" xfId="0" applyFont="1" applyFill="1" applyBorder="1" applyAlignment="1">
      <alignment horizontal="center"/>
    </xf>
  </cellXfs>
  <cellStyles count="5">
    <cellStyle name="Euro" xfId="1"/>
    <cellStyle name="Hipervínculo" xfId="4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CLARACION%202022%20COMPRA-VENTA-GAS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10">
          <cell r="K10">
            <v>7531086.7000000002</v>
          </cell>
        </row>
        <row r="25">
          <cell r="Q25">
            <v>1199167.17</v>
          </cell>
        </row>
        <row r="26">
          <cell r="Q26">
            <v>218030.4</v>
          </cell>
        </row>
        <row r="27">
          <cell r="Q27">
            <v>767470.22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hyperlink" Target="mailto:eliteceramicagrupo@gmail.com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0"/>
  <sheetViews>
    <sheetView tabSelected="1" topLeftCell="I31" workbookViewId="0">
      <selection activeCell="N55" sqref="N55"/>
    </sheetView>
  </sheetViews>
  <sheetFormatPr baseColWidth="10" defaultRowHeight="12.75" x14ac:dyDescent="0.2"/>
  <cols>
    <col min="1" max="1" width="10.7109375" customWidth="1"/>
    <col min="2" max="2" width="11.85546875" customWidth="1"/>
    <col min="3" max="3" width="13.140625" customWidth="1"/>
    <col min="4" max="4" width="15" customWidth="1"/>
    <col min="5" max="5" width="14.85546875" customWidth="1"/>
    <col min="6" max="6" width="14.140625" customWidth="1"/>
    <col min="7" max="7" width="13" customWidth="1"/>
    <col min="8" max="8" width="81.28515625" style="19" customWidth="1"/>
    <col min="9" max="9" width="44.28515625" style="19" customWidth="1"/>
    <col min="10" max="10" width="7.7109375" style="8" customWidth="1"/>
    <col min="11" max="11" width="7.42578125" style="8" customWidth="1"/>
    <col min="12" max="12" width="10.42578125" style="7" customWidth="1"/>
    <col min="13" max="13" width="18.5703125" style="10" bestFit="1" customWidth="1"/>
    <col min="14" max="20" width="16.42578125" customWidth="1"/>
    <col min="21" max="21" width="14.28515625" customWidth="1"/>
  </cols>
  <sheetData>
    <row r="1" spans="1:23" ht="18" x14ac:dyDescent="0.25">
      <c r="B1" s="3" t="s">
        <v>167</v>
      </c>
      <c r="E1" s="14"/>
    </row>
    <row r="2" spans="1:23" ht="18" x14ac:dyDescent="0.25">
      <c r="L2" s="18"/>
    </row>
    <row r="3" spans="1:23" s="6" customFormat="1" ht="63" customHeight="1" x14ac:dyDescent="0.2">
      <c r="A3" s="2" t="s">
        <v>1</v>
      </c>
      <c r="B3" s="2" t="s">
        <v>168</v>
      </c>
      <c r="C3" s="2" t="s">
        <v>3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4" t="s">
        <v>17</v>
      </c>
      <c r="J3" s="2" t="s">
        <v>42</v>
      </c>
      <c r="K3" s="2" t="s">
        <v>18</v>
      </c>
      <c r="L3" s="2" t="s">
        <v>43</v>
      </c>
      <c r="M3" s="11" t="s">
        <v>68</v>
      </c>
      <c r="N3" s="11" t="s">
        <v>69</v>
      </c>
      <c r="O3" s="11" t="s">
        <v>70</v>
      </c>
      <c r="P3" s="11" t="s">
        <v>71</v>
      </c>
      <c r="Q3" s="11" t="s">
        <v>72</v>
      </c>
      <c r="R3" s="11" t="s">
        <v>73</v>
      </c>
      <c r="S3" s="11" t="s">
        <v>75</v>
      </c>
      <c r="T3" s="11" t="s">
        <v>74</v>
      </c>
      <c r="U3" s="11" t="s">
        <v>76</v>
      </c>
      <c r="V3" s="11" t="s">
        <v>612</v>
      </c>
      <c r="W3" s="11" t="s">
        <v>613</v>
      </c>
    </row>
    <row r="4" spans="1:23" x14ac:dyDescent="0.2">
      <c r="A4" s="59">
        <v>5004</v>
      </c>
      <c r="B4">
        <v>13</v>
      </c>
      <c r="C4">
        <v>12626892</v>
      </c>
      <c r="D4" t="s">
        <v>633</v>
      </c>
      <c r="E4" t="s">
        <v>634</v>
      </c>
      <c r="F4" t="s">
        <v>635</v>
      </c>
      <c r="G4" t="s">
        <v>631</v>
      </c>
      <c r="H4" s="58"/>
      <c r="I4" s="58" t="s">
        <v>636</v>
      </c>
      <c r="J4" s="54" t="s">
        <v>426</v>
      </c>
      <c r="K4" s="54" t="s">
        <v>623</v>
      </c>
      <c r="L4" s="56" t="s">
        <v>632</v>
      </c>
      <c r="M4" s="70">
        <v>1245900</v>
      </c>
      <c r="N4" s="20">
        <f>+O4</f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</row>
    <row r="5" spans="1:23" x14ac:dyDescent="0.2">
      <c r="A5" s="59">
        <v>5004</v>
      </c>
      <c r="B5">
        <v>13</v>
      </c>
      <c r="C5">
        <v>85152620</v>
      </c>
      <c r="D5" t="s">
        <v>637</v>
      </c>
      <c r="E5" t="s">
        <v>638</v>
      </c>
      <c r="F5" t="s">
        <v>639</v>
      </c>
      <c r="G5" t="s">
        <v>640</v>
      </c>
      <c r="H5" s="58"/>
      <c r="I5" s="58" t="s">
        <v>641</v>
      </c>
      <c r="J5" s="54" t="s">
        <v>426</v>
      </c>
      <c r="K5" s="54" t="s">
        <v>623</v>
      </c>
      <c r="L5" s="56" t="s">
        <v>632</v>
      </c>
      <c r="M5" s="70">
        <v>2596000</v>
      </c>
      <c r="N5" s="20"/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</row>
    <row r="6" spans="1:23" x14ac:dyDescent="0.2">
      <c r="A6" s="59">
        <v>5004</v>
      </c>
      <c r="B6">
        <v>13</v>
      </c>
      <c r="C6">
        <v>1067711421</v>
      </c>
      <c r="D6" t="s">
        <v>642</v>
      </c>
      <c r="E6" t="s">
        <v>643</v>
      </c>
      <c r="F6" t="s">
        <v>644</v>
      </c>
      <c r="G6" t="s">
        <v>645</v>
      </c>
      <c r="H6" s="58"/>
      <c r="I6" s="58" t="s">
        <v>750</v>
      </c>
      <c r="J6" s="54" t="s">
        <v>426</v>
      </c>
      <c r="K6" s="54" t="s">
        <v>623</v>
      </c>
      <c r="L6" s="56" t="s">
        <v>632</v>
      </c>
      <c r="M6" s="70">
        <v>1247000</v>
      </c>
      <c r="N6" s="20"/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</row>
    <row r="7" spans="1:23" x14ac:dyDescent="0.2">
      <c r="A7" s="59">
        <v>5004</v>
      </c>
      <c r="B7">
        <v>13</v>
      </c>
      <c r="C7">
        <v>12562880</v>
      </c>
      <c r="D7" t="s">
        <v>646</v>
      </c>
      <c r="E7" t="s">
        <v>647</v>
      </c>
      <c r="F7" t="s">
        <v>648</v>
      </c>
      <c r="G7" t="s">
        <v>649</v>
      </c>
      <c r="H7" s="58"/>
      <c r="I7" s="58" t="s">
        <v>650</v>
      </c>
      <c r="J7" s="54" t="s">
        <v>426</v>
      </c>
      <c r="K7" s="54" t="s">
        <v>623</v>
      </c>
      <c r="L7" s="56" t="s">
        <v>632</v>
      </c>
      <c r="M7" s="70">
        <v>4369100</v>
      </c>
      <c r="N7" s="20"/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</row>
    <row r="8" spans="1:23" x14ac:dyDescent="0.2">
      <c r="A8" s="59">
        <v>5004</v>
      </c>
      <c r="B8">
        <v>13</v>
      </c>
      <c r="C8">
        <v>7595917</v>
      </c>
      <c r="D8" t="s">
        <v>651</v>
      </c>
      <c r="E8" t="s">
        <v>652</v>
      </c>
      <c r="F8" t="s">
        <v>653</v>
      </c>
      <c r="G8" t="s">
        <v>654</v>
      </c>
      <c r="H8" s="58"/>
      <c r="I8" s="58" t="s">
        <v>751</v>
      </c>
      <c r="J8" s="54" t="s">
        <v>426</v>
      </c>
      <c r="K8" s="54" t="s">
        <v>623</v>
      </c>
      <c r="L8" s="56" t="s">
        <v>632</v>
      </c>
      <c r="M8" s="70">
        <v>5126900</v>
      </c>
      <c r="N8" s="20"/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</row>
    <row r="9" spans="1:23" x14ac:dyDescent="0.2">
      <c r="A9" s="59">
        <v>5004</v>
      </c>
      <c r="B9">
        <v>13</v>
      </c>
      <c r="C9">
        <v>18856885</v>
      </c>
      <c r="D9" t="s">
        <v>655</v>
      </c>
      <c r="E9" t="s">
        <v>642</v>
      </c>
      <c r="F9" t="s">
        <v>656</v>
      </c>
      <c r="G9" t="s">
        <v>649</v>
      </c>
      <c r="H9" s="58"/>
      <c r="I9" s="58" t="s">
        <v>657</v>
      </c>
      <c r="J9" s="54" t="s">
        <v>426</v>
      </c>
      <c r="K9" s="54" t="s">
        <v>623</v>
      </c>
      <c r="L9" s="56" t="s">
        <v>632</v>
      </c>
      <c r="M9" s="70">
        <v>1259300</v>
      </c>
      <c r="N9" s="20"/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3" x14ac:dyDescent="0.2">
      <c r="A10" s="59">
        <v>5004</v>
      </c>
      <c r="B10">
        <v>13</v>
      </c>
      <c r="C10">
        <v>1082997795</v>
      </c>
      <c r="D10" t="s">
        <v>658</v>
      </c>
      <c r="E10" t="s">
        <v>659</v>
      </c>
      <c r="F10" t="s">
        <v>660</v>
      </c>
      <c r="G10" t="s">
        <v>661</v>
      </c>
      <c r="H10" s="58"/>
      <c r="I10" s="58" t="s">
        <v>662</v>
      </c>
      <c r="J10" s="54" t="s">
        <v>426</v>
      </c>
      <c r="K10" s="54" t="s">
        <v>623</v>
      </c>
      <c r="L10" s="56" t="s">
        <v>632</v>
      </c>
      <c r="M10" s="70">
        <v>3459600</v>
      </c>
      <c r="N10" s="20"/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</row>
    <row r="11" spans="1:23" x14ac:dyDescent="0.2">
      <c r="A11" s="59">
        <v>5004</v>
      </c>
      <c r="B11">
        <v>13</v>
      </c>
      <c r="C11">
        <v>1082930756</v>
      </c>
      <c r="D11" t="s">
        <v>663</v>
      </c>
      <c r="E11" t="s">
        <v>664</v>
      </c>
      <c r="F11" t="s">
        <v>649</v>
      </c>
      <c r="G11" t="s">
        <v>665</v>
      </c>
      <c r="H11" s="58"/>
      <c r="I11" s="58" t="s">
        <v>666</v>
      </c>
      <c r="J11" s="54" t="s">
        <v>426</v>
      </c>
      <c r="K11" s="54" t="s">
        <v>623</v>
      </c>
      <c r="L11" s="56" t="s">
        <v>632</v>
      </c>
      <c r="M11" s="70">
        <v>4125000</v>
      </c>
      <c r="N11" s="20"/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</row>
    <row r="12" spans="1:23" x14ac:dyDescent="0.2">
      <c r="A12" s="59">
        <v>5004</v>
      </c>
      <c r="B12">
        <v>13</v>
      </c>
      <c r="C12">
        <v>1004308019</v>
      </c>
      <c r="D12" t="s">
        <v>667</v>
      </c>
      <c r="E12" t="s">
        <v>668</v>
      </c>
      <c r="F12" t="s">
        <v>669</v>
      </c>
      <c r="G12" t="s">
        <v>630</v>
      </c>
      <c r="H12" s="58"/>
      <c r="I12" s="58" t="s">
        <v>670</v>
      </c>
      <c r="J12" s="54" t="s">
        <v>426</v>
      </c>
      <c r="K12" s="54" t="s">
        <v>623</v>
      </c>
      <c r="L12" s="56" t="s">
        <v>632</v>
      </c>
      <c r="M12" s="70">
        <v>2459600</v>
      </c>
      <c r="N12" s="20"/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</row>
    <row r="13" spans="1:23" x14ac:dyDescent="0.2">
      <c r="A13" s="59">
        <v>5004</v>
      </c>
      <c r="B13">
        <v>13</v>
      </c>
      <c r="C13">
        <v>1083019543</v>
      </c>
      <c r="D13" t="s">
        <v>671</v>
      </c>
      <c r="E13" t="s">
        <v>672</v>
      </c>
      <c r="F13" t="s">
        <v>673</v>
      </c>
      <c r="H13" s="58"/>
      <c r="I13" s="58" t="s">
        <v>674</v>
      </c>
      <c r="J13" s="54" t="s">
        <v>426</v>
      </c>
      <c r="K13" s="54" t="s">
        <v>623</v>
      </c>
      <c r="L13" s="56" t="s">
        <v>632</v>
      </c>
      <c r="M13" s="70">
        <v>2459600</v>
      </c>
      <c r="N13" s="20"/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</row>
    <row r="14" spans="1:23" x14ac:dyDescent="0.2">
      <c r="A14" s="59">
        <v>5004</v>
      </c>
      <c r="B14">
        <v>13</v>
      </c>
      <c r="C14">
        <v>1082995681</v>
      </c>
      <c r="D14" t="s">
        <v>675</v>
      </c>
      <c r="E14" t="s">
        <v>676</v>
      </c>
      <c r="F14" t="s">
        <v>635</v>
      </c>
      <c r="H14" s="58"/>
      <c r="I14" s="58" t="s">
        <v>752</v>
      </c>
      <c r="J14" s="54" t="s">
        <v>426</v>
      </c>
      <c r="K14" s="54" t="s">
        <v>623</v>
      </c>
      <c r="L14" s="56" t="s">
        <v>632</v>
      </c>
      <c r="M14" s="70">
        <v>3125900</v>
      </c>
      <c r="N14" s="20"/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</row>
    <row r="15" spans="1:23" x14ac:dyDescent="0.2">
      <c r="A15" s="59">
        <v>5004</v>
      </c>
      <c r="B15">
        <v>13</v>
      </c>
      <c r="C15">
        <v>85451366</v>
      </c>
      <c r="D15" t="s">
        <v>678</v>
      </c>
      <c r="E15" t="s">
        <v>679</v>
      </c>
      <c r="F15" t="s">
        <v>680</v>
      </c>
      <c r="G15" t="s">
        <v>631</v>
      </c>
      <c r="H15" s="58"/>
      <c r="I15" s="58" t="s">
        <v>677</v>
      </c>
      <c r="J15" s="54" t="s">
        <v>426</v>
      </c>
      <c r="K15" s="54" t="s">
        <v>623</v>
      </c>
      <c r="L15" s="56" t="s">
        <v>632</v>
      </c>
      <c r="M15" s="70">
        <v>1259000</v>
      </c>
      <c r="N15" s="20"/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</row>
    <row r="16" spans="1:23" x14ac:dyDescent="0.2">
      <c r="A16" s="59">
        <v>5004</v>
      </c>
      <c r="B16">
        <v>13</v>
      </c>
      <c r="C16">
        <v>7140502</v>
      </c>
      <c r="D16" t="s">
        <v>681</v>
      </c>
      <c r="E16" t="s">
        <v>682</v>
      </c>
      <c r="F16" t="s">
        <v>683</v>
      </c>
      <c r="G16" t="s">
        <v>654</v>
      </c>
      <c r="H16" s="58"/>
      <c r="I16" s="58" t="s">
        <v>684</v>
      </c>
      <c r="J16" s="54" t="s">
        <v>426</v>
      </c>
      <c r="K16" s="54" t="s">
        <v>623</v>
      </c>
      <c r="L16" s="56" t="s">
        <v>632</v>
      </c>
      <c r="M16" s="70">
        <v>2125900</v>
      </c>
      <c r="N16" s="20"/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</row>
    <row r="17" spans="1:23" x14ac:dyDescent="0.2">
      <c r="A17" s="59">
        <v>5004</v>
      </c>
      <c r="B17">
        <v>13</v>
      </c>
      <c r="C17">
        <v>1128326103</v>
      </c>
      <c r="D17" t="s">
        <v>685</v>
      </c>
      <c r="E17" t="s">
        <v>624</v>
      </c>
      <c r="F17" t="s">
        <v>686</v>
      </c>
      <c r="G17" t="s">
        <v>687</v>
      </c>
      <c r="H17" s="58"/>
      <c r="I17" s="58" t="s">
        <v>753</v>
      </c>
      <c r="J17" s="54" t="s">
        <v>426</v>
      </c>
      <c r="K17" s="54" t="s">
        <v>623</v>
      </c>
      <c r="L17" s="56" t="s">
        <v>632</v>
      </c>
      <c r="M17" s="70">
        <v>1478200</v>
      </c>
      <c r="N17" s="20"/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3" x14ac:dyDescent="0.2">
      <c r="A18" s="59">
        <v>5004</v>
      </c>
      <c r="B18">
        <v>13</v>
      </c>
      <c r="C18">
        <v>4981303</v>
      </c>
      <c r="D18" t="s">
        <v>688</v>
      </c>
      <c r="E18" t="s">
        <v>689</v>
      </c>
      <c r="F18" t="s">
        <v>690</v>
      </c>
      <c r="G18" t="s">
        <v>691</v>
      </c>
      <c r="H18" s="58"/>
      <c r="I18" s="58" t="s">
        <v>692</v>
      </c>
      <c r="J18" s="54" t="s">
        <v>426</v>
      </c>
      <c r="K18" s="54" t="s">
        <v>623</v>
      </c>
      <c r="L18" s="56" t="s">
        <v>632</v>
      </c>
      <c r="M18" s="70">
        <v>2451920</v>
      </c>
      <c r="N18" s="20"/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</row>
    <row r="19" spans="1:23" x14ac:dyDescent="0.2">
      <c r="A19" s="59">
        <v>5004</v>
      </c>
      <c r="B19">
        <v>13</v>
      </c>
      <c r="C19">
        <v>12562880</v>
      </c>
      <c r="D19" t="s">
        <v>693</v>
      </c>
      <c r="E19" t="s">
        <v>694</v>
      </c>
      <c r="F19" t="s">
        <v>648</v>
      </c>
      <c r="G19" t="s">
        <v>649</v>
      </c>
      <c r="H19" s="58"/>
      <c r="I19" s="58" t="s">
        <v>754</v>
      </c>
      <c r="J19" s="54" t="s">
        <v>426</v>
      </c>
      <c r="K19" s="54" t="s">
        <v>623</v>
      </c>
      <c r="L19" s="56" t="s">
        <v>632</v>
      </c>
      <c r="M19" s="70">
        <v>3478100</v>
      </c>
      <c r="N19" s="20"/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</row>
    <row r="20" spans="1:23" x14ac:dyDescent="0.2">
      <c r="A20" s="59">
        <v>5004</v>
      </c>
      <c r="B20">
        <v>13</v>
      </c>
      <c r="C20">
        <v>79775069</v>
      </c>
      <c r="D20" t="s">
        <v>695</v>
      </c>
      <c r="E20" t="s">
        <v>696</v>
      </c>
      <c r="F20" t="s">
        <v>680</v>
      </c>
      <c r="G20" t="s">
        <v>683</v>
      </c>
      <c r="H20" s="58"/>
      <c r="I20" s="58" t="s">
        <v>697</v>
      </c>
      <c r="J20" s="54" t="s">
        <v>426</v>
      </c>
      <c r="K20" s="54" t="s">
        <v>623</v>
      </c>
      <c r="L20" s="56" t="s">
        <v>632</v>
      </c>
      <c r="M20" s="70">
        <v>2124800</v>
      </c>
      <c r="N20" s="20"/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</row>
    <row r="21" spans="1:23" x14ac:dyDescent="0.2">
      <c r="A21" s="59">
        <v>5004</v>
      </c>
      <c r="B21">
        <v>13</v>
      </c>
      <c r="C21">
        <v>85450952</v>
      </c>
      <c r="D21" t="s">
        <v>698</v>
      </c>
      <c r="E21" t="s">
        <v>699</v>
      </c>
      <c r="F21" t="s">
        <v>653</v>
      </c>
      <c r="G21" t="s">
        <v>700</v>
      </c>
      <c r="H21" s="58"/>
      <c r="I21" s="58" t="s">
        <v>701</v>
      </c>
      <c r="J21" s="54" t="s">
        <v>426</v>
      </c>
      <c r="K21" s="54" t="s">
        <v>623</v>
      </c>
      <c r="L21" s="56" t="s">
        <v>632</v>
      </c>
      <c r="M21" s="60">
        <v>1236900</v>
      </c>
      <c r="N21" s="10"/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</row>
    <row r="22" spans="1:23" x14ac:dyDescent="0.2">
      <c r="A22" s="59">
        <v>5004</v>
      </c>
      <c r="B22">
        <v>13</v>
      </c>
      <c r="C22">
        <v>84457751</v>
      </c>
      <c r="D22" t="s">
        <v>702</v>
      </c>
      <c r="E22" t="s">
        <v>703</v>
      </c>
      <c r="F22" t="s">
        <v>704</v>
      </c>
      <c r="G22" t="s">
        <v>625</v>
      </c>
      <c r="H22" s="58"/>
      <c r="I22" s="58" t="s">
        <v>705</v>
      </c>
      <c r="J22" s="54" t="s">
        <v>426</v>
      </c>
      <c r="K22" s="54" t="s">
        <v>623</v>
      </c>
      <c r="L22" s="56" t="s">
        <v>632</v>
      </c>
      <c r="M22" s="60">
        <v>1925900</v>
      </c>
      <c r="N22" s="10"/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</row>
    <row r="23" spans="1:23" x14ac:dyDescent="0.2">
      <c r="A23" s="59">
        <v>5004</v>
      </c>
      <c r="B23">
        <v>13</v>
      </c>
      <c r="C23">
        <v>7144825</v>
      </c>
      <c r="D23" t="s">
        <v>706</v>
      </c>
      <c r="E23" t="s">
        <v>707</v>
      </c>
      <c r="F23" t="s">
        <v>708</v>
      </c>
      <c r="G23" t="s">
        <v>631</v>
      </c>
      <c r="H23" s="58"/>
      <c r="I23" s="58" t="s">
        <v>709</v>
      </c>
      <c r="J23" s="54" t="s">
        <v>426</v>
      </c>
      <c r="K23" s="54" t="s">
        <v>623</v>
      </c>
      <c r="L23" s="56" t="s">
        <v>632</v>
      </c>
      <c r="M23" s="60">
        <v>3560100</v>
      </c>
      <c r="N23" s="10"/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</row>
    <row r="24" spans="1:23" x14ac:dyDescent="0.2">
      <c r="A24" s="59">
        <v>5004</v>
      </c>
      <c r="B24">
        <v>13</v>
      </c>
      <c r="C24">
        <v>1098645687</v>
      </c>
      <c r="D24" t="s">
        <v>710</v>
      </c>
      <c r="E24" t="s">
        <v>711</v>
      </c>
      <c r="F24" t="s">
        <v>712</v>
      </c>
      <c r="G24" t="s">
        <v>653</v>
      </c>
      <c r="H24" s="58"/>
      <c r="I24" s="58" t="s">
        <v>713</v>
      </c>
      <c r="J24" s="54" t="s">
        <v>426</v>
      </c>
      <c r="K24" s="54" t="s">
        <v>623</v>
      </c>
      <c r="L24" s="56" t="s">
        <v>632</v>
      </c>
      <c r="M24" s="60">
        <v>2125900</v>
      </c>
      <c r="N24" s="10"/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</row>
    <row r="25" spans="1:23" x14ac:dyDescent="0.2">
      <c r="A25" s="59">
        <v>5004</v>
      </c>
      <c r="B25">
        <v>13</v>
      </c>
      <c r="C25">
        <v>19583947</v>
      </c>
      <c r="D25" t="s">
        <v>714</v>
      </c>
      <c r="E25" t="s">
        <v>696</v>
      </c>
      <c r="F25" t="s">
        <v>687</v>
      </c>
      <c r="G25" t="s">
        <v>715</v>
      </c>
      <c r="H25" s="58"/>
      <c r="I25" s="58" t="s">
        <v>716</v>
      </c>
      <c r="J25" s="54" t="s">
        <v>426</v>
      </c>
      <c r="K25" s="54" t="s">
        <v>623</v>
      </c>
      <c r="L25" s="56" t="s">
        <v>632</v>
      </c>
      <c r="M25" s="60">
        <v>3269100</v>
      </c>
      <c r="N25" s="10"/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</row>
    <row r="26" spans="1:23" x14ac:dyDescent="0.2">
      <c r="A26" s="59">
        <v>5004</v>
      </c>
      <c r="B26">
        <v>13</v>
      </c>
      <c r="C26">
        <v>85490150</v>
      </c>
      <c r="D26" t="s">
        <v>717</v>
      </c>
      <c r="E26" t="s">
        <v>671</v>
      </c>
      <c r="F26" t="s">
        <v>718</v>
      </c>
      <c r="G26" t="s">
        <v>649</v>
      </c>
      <c r="H26" s="58"/>
      <c r="I26" s="58" t="s">
        <v>719</v>
      </c>
      <c r="J26" s="54" t="s">
        <v>426</v>
      </c>
      <c r="K26" s="54" t="s">
        <v>623</v>
      </c>
      <c r="L26" s="56" t="s">
        <v>632</v>
      </c>
      <c r="M26" s="60">
        <v>2125900</v>
      </c>
      <c r="N26" s="10"/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</row>
    <row r="27" spans="1:23" x14ac:dyDescent="0.2">
      <c r="A27" s="59">
        <v>5004</v>
      </c>
      <c r="B27">
        <v>13</v>
      </c>
      <c r="C27">
        <v>85466938</v>
      </c>
      <c r="D27" t="s">
        <v>720</v>
      </c>
      <c r="E27" t="s">
        <v>721</v>
      </c>
      <c r="F27" t="s">
        <v>722</v>
      </c>
      <c r="G27" t="s">
        <v>723</v>
      </c>
      <c r="H27" s="58"/>
      <c r="I27" s="58" t="s">
        <v>724</v>
      </c>
      <c r="J27" s="54" t="s">
        <v>426</v>
      </c>
      <c r="K27" s="54" t="s">
        <v>623</v>
      </c>
      <c r="L27" s="56" t="s">
        <v>632</v>
      </c>
      <c r="M27" s="60">
        <v>1856200</v>
      </c>
      <c r="N27" s="10"/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</row>
    <row r="28" spans="1:23" x14ac:dyDescent="0.2">
      <c r="A28" s="59">
        <v>5004</v>
      </c>
      <c r="B28">
        <v>13</v>
      </c>
      <c r="C28">
        <v>1004353469</v>
      </c>
      <c r="D28" t="s">
        <v>725</v>
      </c>
      <c r="E28" t="s">
        <v>726</v>
      </c>
      <c r="F28" t="s">
        <v>722</v>
      </c>
      <c r="G28" t="s">
        <v>683</v>
      </c>
      <c r="H28" s="58"/>
      <c r="I28" s="58" t="s">
        <v>727</v>
      </c>
      <c r="J28" s="54" t="s">
        <v>426</v>
      </c>
      <c r="K28" s="54" t="s">
        <v>623</v>
      </c>
      <c r="L28" s="56" t="s">
        <v>632</v>
      </c>
      <c r="M28" s="60">
        <v>1010500</v>
      </c>
      <c r="N28" s="10"/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</row>
    <row r="29" spans="1:23" x14ac:dyDescent="0.2">
      <c r="A29" s="59">
        <v>5004</v>
      </c>
      <c r="B29">
        <v>13</v>
      </c>
      <c r="C29">
        <v>1082840501</v>
      </c>
      <c r="D29" t="s">
        <v>728</v>
      </c>
      <c r="E29" t="s">
        <v>729</v>
      </c>
      <c r="F29" t="s">
        <v>730</v>
      </c>
      <c r="G29" t="s">
        <v>731</v>
      </c>
      <c r="H29" s="58"/>
      <c r="I29" s="58" t="s">
        <v>755</v>
      </c>
      <c r="J29" s="54" t="s">
        <v>426</v>
      </c>
      <c r="K29" s="54" t="s">
        <v>623</v>
      </c>
      <c r="L29" s="56" t="s">
        <v>632</v>
      </c>
      <c r="M29" s="60">
        <v>1369500</v>
      </c>
      <c r="N29" s="10"/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</row>
    <row r="30" spans="1:23" x14ac:dyDescent="0.2">
      <c r="A30" s="59">
        <v>5004</v>
      </c>
      <c r="B30">
        <v>13</v>
      </c>
      <c r="C30">
        <v>1082982772</v>
      </c>
      <c r="D30" t="s">
        <v>732</v>
      </c>
      <c r="E30" t="s">
        <v>733</v>
      </c>
      <c r="F30" t="s">
        <v>734</v>
      </c>
      <c r="H30" s="58"/>
      <c r="I30" s="58" t="s">
        <v>735</v>
      </c>
      <c r="J30" s="54" t="s">
        <v>426</v>
      </c>
      <c r="K30" s="54" t="s">
        <v>623</v>
      </c>
      <c r="L30" s="56" t="s">
        <v>632</v>
      </c>
      <c r="M30" s="60">
        <v>1754200</v>
      </c>
      <c r="N30" s="10"/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</row>
    <row r="31" spans="1:23" x14ac:dyDescent="0.2">
      <c r="A31" s="59">
        <v>5004</v>
      </c>
      <c r="B31">
        <v>13</v>
      </c>
      <c r="C31">
        <v>19531198</v>
      </c>
      <c r="D31" t="s">
        <v>689</v>
      </c>
      <c r="E31" t="s">
        <v>736</v>
      </c>
      <c r="F31" t="s">
        <v>737</v>
      </c>
      <c r="G31" t="s">
        <v>738</v>
      </c>
      <c r="H31" s="58"/>
      <c r="I31" s="58" t="s">
        <v>756</v>
      </c>
      <c r="J31" s="54" t="s">
        <v>426</v>
      </c>
      <c r="K31" s="54" t="s">
        <v>623</v>
      </c>
      <c r="L31" s="56" t="s">
        <v>632</v>
      </c>
      <c r="M31" s="60">
        <v>1698520</v>
      </c>
      <c r="N31" s="10"/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</row>
    <row r="32" spans="1:23" x14ac:dyDescent="0.2">
      <c r="A32" s="59">
        <v>5004</v>
      </c>
      <c r="B32">
        <v>13</v>
      </c>
      <c r="C32">
        <v>1082837298</v>
      </c>
      <c r="D32" t="s">
        <v>739</v>
      </c>
      <c r="E32" t="s">
        <v>740</v>
      </c>
      <c r="F32" t="s">
        <v>741</v>
      </c>
      <c r="G32" t="s">
        <v>654</v>
      </c>
      <c r="H32" s="58"/>
      <c r="I32" s="58" t="s">
        <v>757</v>
      </c>
      <c r="J32" s="54" t="s">
        <v>426</v>
      </c>
      <c r="K32" s="54" t="s">
        <v>623</v>
      </c>
      <c r="L32" s="56" t="s">
        <v>632</v>
      </c>
      <c r="M32" s="60">
        <v>2696000</v>
      </c>
      <c r="N32" s="10"/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</row>
    <row r="33" spans="1:23" x14ac:dyDescent="0.2">
      <c r="A33" s="59">
        <v>5004</v>
      </c>
      <c r="B33">
        <v>13</v>
      </c>
      <c r="C33">
        <v>1083556863</v>
      </c>
      <c r="D33" t="s">
        <v>742</v>
      </c>
      <c r="E33" t="s">
        <v>743</v>
      </c>
      <c r="F33" t="s">
        <v>744</v>
      </c>
      <c r="G33" t="s">
        <v>745</v>
      </c>
      <c r="H33" s="58"/>
      <c r="I33" s="58" t="s">
        <v>758</v>
      </c>
      <c r="J33" s="54" t="s">
        <v>426</v>
      </c>
      <c r="K33" s="54" t="s">
        <v>623</v>
      </c>
      <c r="L33" s="56" t="s">
        <v>632</v>
      </c>
      <c r="M33" s="60">
        <v>1478200</v>
      </c>
      <c r="N33" s="10"/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</row>
    <row r="34" spans="1:23" x14ac:dyDescent="0.2">
      <c r="A34" s="59">
        <v>5004</v>
      </c>
      <c r="B34">
        <v>13</v>
      </c>
      <c r="C34">
        <v>9267367</v>
      </c>
      <c r="D34" t="s">
        <v>746</v>
      </c>
      <c r="E34" t="s">
        <v>747</v>
      </c>
      <c r="F34" t="s">
        <v>748</v>
      </c>
      <c r="G34" t="s">
        <v>625</v>
      </c>
      <c r="H34" s="58"/>
      <c r="I34" s="58" t="s">
        <v>749</v>
      </c>
      <c r="J34" s="54" t="s">
        <v>426</v>
      </c>
      <c r="K34" s="54" t="s">
        <v>623</v>
      </c>
      <c r="L34" s="56" t="s">
        <v>632</v>
      </c>
      <c r="M34" s="60">
        <v>1789000</v>
      </c>
      <c r="N34" s="10"/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</row>
    <row r="35" spans="1:23" x14ac:dyDescent="0.2">
      <c r="A35" s="59">
        <v>5004</v>
      </c>
      <c r="B35">
        <v>13</v>
      </c>
      <c r="C35">
        <v>12533101</v>
      </c>
      <c r="D35" t="s">
        <v>628</v>
      </c>
      <c r="E35" t="s">
        <v>759</v>
      </c>
      <c r="F35" t="s">
        <v>760</v>
      </c>
      <c r="H35" s="58"/>
      <c r="I35" s="58" t="s">
        <v>826</v>
      </c>
      <c r="J35" s="54" t="s">
        <v>426</v>
      </c>
      <c r="K35" s="54" t="s">
        <v>623</v>
      </c>
      <c r="L35" s="56" t="s">
        <v>632</v>
      </c>
      <c r="M35" s="60">
        <v>1789900</v>
      </c>
      <c r="N35" s="10"/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3" x14ac:dyDescent="0.2">
      <c r="A36" s="59">
        <v>5004</v>
      </c>
      <c r="B36">
        <v>13</v>
      </c>
      <c r="C36">
        <v>12619329</v>
      </c>
      <c r="D36" t="s">
        <v>761</v>
      </c>
      <c r="E36" t="s">
        <v>736</v>
      </c>
      <c r="F36" t="s">
        <v>627</v>
      </c>
      <c r="G36" t="s">
        <v>625</v>
      </c>
      <c r="H36" s="58"/>
      <c r="I36" s="58" t="s">
        <v>827</v>
      </c>
      <c r="J36" s="54" t="s">
        <v>426</v>
      </c>
      <c r="K36" s="54" t="s">
        <v>623</v>
      </c>
      <c r="L36" s="56" t="s">
        <v>632</v>
      </c>
      <c r="M36" s="60">
        <v>1896500</v>
      </c>
      <c r="N36" s="10"/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7" spans="1:23" x14ac:dyDescent="0.2">
      <c r="A37" s="59">
        <v>5004</v>
      </c>
      <c r="B37">
        <v>13</v>
      </c>
      <c r="C37">
        <v>85456690</v>
      </c>
      <c r="D37" t="s">
        <v>762</v>
      </c>
      <c r="E37" t="s">
        <v>763</v>
      </c>
      <c r="F37" t="s">
        <v>764</v>
      </c>
      <c r="G37" t="s">
        <v>765</v>
      </c>
      <c r="H37" s="58"/>
      <c r="I37" s="58" t="s">
        <v>828</v>
      </c>
      <c r="J37" s="54" t="s">
        <v>426</v>
      </c>
      <c r="K37" s="54" t="s">
        <v>623</v>
      </c>
      <c r="L37" s="56" t="s">
        <v>632</v>
      </c>
      <c r="M37" s="60">
        <v>1725800</v>
      </c>
      <c r="N37" s="10"/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</row>
    <row r="38" spans="1:23" x14ac:dyDescent="0.2">
      <c r="A38" s="59">
        <v>5004</v>
      </c>
      <c r="B38">
        <v>13</v>
      </c>
      <c r="C38">
        <v>12545728</v>
      </c>
      <c r="D38" t="s">
        <v>626</v>
      </c>
      <c r="E38" t="s">
        <v>736</v>
      </c>
      <c r="F38" t="s">
        <v>766</v>
      </c>
      <c r="H38" s="58"/>
      <c r="I38" s="58" t="s">
        <v>829</v>
      </c>
      <c r="J38" s="54" t="s">
        <v>426</v>
      </c>
      <c r="K38" s="54" t="s">
        <v>623</v>
      </c>
      <c r="L38" s="56" t="s">
        <v>632</v>
      </c>
      <c r="M38" s="60">
        <v>1745600</v>
      </c>
      <c r="N38" s="10"/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</row>
    <row r="39" spans="1:23" x14ac:dyDescent="0.2">
      <c r="A39" s="59">
        <v>5004</v>
      </c>
      <c r="B39">
        <v>13</v>
      </c>
      <c r="C39">
        <v>12558235</v>
      </c>
      <c r="D39" t="s">
        <v>689</v>
      </c>
      <c r="E39" t="s">
        <v>767</v>
      </c>
      <c r="F39" t="s">
        <v>768</v>
      </c>
      <c r="G39" t="s">
        <v>769</v>
      </c>
      <c r="H39" s="58"/>
      <c r="I39" s="58" t="s">
        <v>830</v>
      </c>
      <c r="J39" s="54" t="s">
        <v>426</v>
      </c>
      <c r="K39" s="54" t="s">
        <v>623</v>
      </c>
      <c r="L39" s="56" t="s">
        <v>632</v>
      </c>
      <c r="M39" s="60">
        <v>2159600</v>
      </c>
      <c r="N39" s="10"/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</row>
    <row r="40" spans="1:23" x14ac:dyDescent="0.2">
      <c r="A40" s="59">
        <v>5004</v>
      </c>
      <c r="B40">
        <v>13</v>
      </c>
      <c r="C40">
        <v>7592760</v>
      </c>
      <c r="D40" t="s">
        <v>770</v>
      </c>
      <c r="E40" t="s">
        <v>771</v>
      </c>
      <c r="F40" t="s">
        <v>772</v>
      </c>
      <c r="G40" t="s">
        <v>773</v>
      </c>
      <c r="H40" s="58"/>
      <c r="I40" s="58" t="s">
        <v>831</v>
      </c>
      <c r="J40" s="54" t="s">
        <v>426</v>
      </c>
      <c r="K40" s="54" t="s">
        <v>623</v>
      </c>
      <c r="L40" s="56" t="s">
        <v>632</v>
      </c>
      <c r="M40" s="60">
        <v>1478200</v>
      </c>
      <c r="N40" s="10"/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</row>
    <row r="41" spans="1:23" x14ac:dyDescent="0.2">
      <c r="A41" s="59">
        <v>5004</v>
      </c>
      <c r="B41">
        <v>13</v>
      </c>
      <c r="C41">
        <v>85456449</v>
      </c>
      <c r="D41" t="s">
        <v>774</v>
      </c>
      <c r="E41" t="s">
        <v>775</v>
      </c>
      <c r="F41" t="s">
        <v>772</v>
      </c>
      <c r="G41" t="s">
        <v>631</v>
      </c>
      <c r="H41" s="58"/>
      <c r="I41" s="58" t="s">
        <v>832</v>
      </c>
      <c r="J41" s="54" t="s">
        <v>426</v>
      </c>
      <c r="K41" s="54" t="s">
        <v>623</v>
      </c>
      <c r="L41" s="56" t="s">
        <v>632</v>
      </c>
      <c r="M41" s="60">
        <v>1569800</v>
      </c>
      <c r="N41" s="10"/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</row>
    <row r="42" spans="1:23" x14ac:dyDescent="0.2">
      <c r="A42" s="59">
        <v>5004</v>
      </c>
      <c r="B42">
        <v>13</v>
      </c>
      <c r="C42">
        <v>77016586</v>
      </c>
      <c r="D42" t="s">
        <v>776</v>
      </c>
      <c r="E42" t="s">
        <v>777</v>
      </c>
      <c r="F42" t="s">
        <v>648</v>
      </c>
      <c r="G42" t="s">
        <v>778</v>
      </c>
      <c r="H42" s="58"/>
      <c r="I42" s="58" t="s">
        <v>833</v>
      </c>
      <c r="J42" s="54" t="s">
        <v>426</v>
      </c>
      <c r="K42" s="54" t="s">
        <v>623</v>
      </c>
      <c r="L42" s="56" t="s">
        <v>632</v>
      </c>
      <c r="M42" s="60">
        <v>1896100</v>
      </c>
      <c r="N42" s="10"/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</row>
    <row r="43" spans="1:23" x14ac:dyDescent="0.2">
      <c r="A43" s="59">
        <v>5004</v>
      </c>
      <c r="B43">
        <v>13</v>
      </c>
      <c r="C43">
        <v>85454449</v>
      </c>
      <c r="D43" t="s">
        <v>779</v>
      </c>
      <c r="E43" t="s">
        <v>780</v>
      </c>
      <c r="F43" t="s">
        <v>781</v>
      </c>
      <c r="G43" t="s">
        <v>773</v>
      </c>
      <c r="H43" s="58"/>
      <c r="I43" s="58" t="s">
        <v>834</v>
      </c>
      <c r="J43" s="54" t="s">
        <v>426</v>
      </c>
      <c r="K43" s="54" t="s">
        <v>623</v>
      </c>
      <c r="L43" s="56" t="s">
        <v>632</v>
      </c>
      <c r="M43" s="60">
        <v>2010500</v>
      </c>
      <c r="N43" s="10"/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</row>
    <row r="44" spans="1:23" x14ac:dyDescent="0.2">
      <c r="A44" s="59">
        <v>5004</v>
      </c>
      <c r="B44">
        <v>13</v>
      </c>
      <c r="C44">
        <v>12562649</v>
      </c>
      <c r="D44" t="s">
        <v>779</v>
      </c>
      <c r="E44" t="s">
        <v>780</v>
      </c>
      <c r="F44" t="s">
        <v>782</v>
      </c>
      <c r="G44" t="s">
        <v>783</v>
      </c>
      <c r="H44" s="58"/>
      <c r="I44" s="58" t="s">
        <v>835</v>
      </c>
      <c r="J44" s="54" t="s">
        <v>426</v>
      </c>
      <c r="K44" s="54" t="s">
        <v>623</v>
      </c>
      <c r="L44" s="56" t="s">
        <v>632</v>
      </c>
      <c r="M44" s="60">
        <v>1615900</v>
      </c>
      <c r="N44" s="10"/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</row>
    <row r="45" spans="1:23" x14ac:dyDescent="0.2">
      <c r="A45" s="59">
        <v>5004</v>
      </c>
      <c r="B45">
        <v>13</v>
      </c>
      <c r="C45">
        <v>1082924498</v>
      </c>
      <c r="D45" t="s">
        <v>784</v>
      </c>
      <c r="E45" t="s">
        <v>784</v>
      </c>
      <c r="F45" t="s">
        <v>785</v>
      </c>
      <c r="G45" t="s">
        <v>786</v>
      </c>
      <c r="H45" s="58"/>
      <c r="I45" s="58" t="s">
        <v>836</v>
      </c>
      <c r="J45" s="54" t="s">
        <v>426</v>
      </c>
      <c r="K45" s="54" t="s">
        <v>623</v>
      </c>
      <c r="L45" s="56" t="s">
        <v>632</v>
      </c>
      <c r="M45" s="60">
        <v>1254060</v>
      </c>
      <c r="N45" s="10"/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</row>
    <row r="46" spans="1:23" x14ac:dyDescent="0.2">
      <c r="A46" s="59">
        <v>5004</v>
      </c>
      <c r="B46">
        <v>13</v>
      </c>
      <c r="C46">
        <v>71688608</v>
      </c>
      <c r="D46" t="s">
        <v>761</v>
      </c>
      <c r="E46" t="s">
        <v>736</v>
      </c>
      <c r="F46" t="s">
        <v>787</v>
      </c>
      <c r="G46" t="s">
        <v>788</v>
      </c>
      <c r="H46" s="58"/>
      <c r="I46" s="58" t="s">
        <v>837</v>
      </c>
      <c r="J46" s="54" t="s">
        <v>426</v>
      </c>
      <c r="K46" s="54" t="s">
        <v>623</v>
      </c>
      <c r="L46" s="56" t="s">
        <v>632</v>
      </c>
      <c r="M46" s="60">
        <v>1548700</v>
      </c>
      <c r="N46" s="10"/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</row>
    <row r="47" spans="1:23" x14ac:dyDescent="0.2">
      <c r="A47" s="59">
        <v>5004</v>
      </c>
      <c r="B47">
        <v>13</v>
      </c>
      <c r="C47">
        <v>1082939413</v>
      </c>
      <c r="D47" t="s">
        <v>789</v>
      </c>
      <c r="E47" t="s">
        <v>629</v>
      </c>
      <c r="F47" t="s">
        <v>790</v>
      </c>
      <c r="G47" t="s">
        <v>791</v>
      </c>
      <c r="H47" s="58"/>
      <c r="I47" s="58" t="s">
        <v>838</v>
      </c>
      <c r="J47" s="54" t="s">
        <v>426</v>
      </c>
      <c r="K47" s="54" t="s">
        <v>623</v>
      </c>
      <c r="L47" s="56" t="s">
        <v>632</v>
      </c>
      <c r="M47" s="60">
        <v>1613500</v>
      </c>
      <c r="N47" s="10"/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</row>
    <row r="48" spans="1:23" x14ac:dyDescent="0.2">
      <c r="A48" s="59">
        <v>5004</v>
      </c>
      <c r="B48">
        <v>13</v>
      </c>
      <c r="C48">
        <v>85470443</v>
      </c>
      <c r="D48" t="s">
        <v>792</v>
      </c>
      <c r="E48" t="s">
        <v>793</v>
      </c>
      <c r="F48" t="s">
        <v>794</v>
      </c>
      <c r="G48" t="s">
        <v>795</v>
      </c>
      <c r="H48" s="58"/>
      <c r="I48" s="58" t="s">
        <v>839</v>
      </c>
      <c r="J48" s="54" t="s">
        <v>426</v>
      </c>
      <c r="K48" s="54" t="s">
        <v>623</v>
      </c>
      <c r="L48" s="56" t="s">
        <v>632</v>
      </c>
      <c r="M48" s="60">
        <v>1541200</v>
      </c>
      <c r="N48" s="10"/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</row>
    <row r="49" spans="1:23" x14ac:dyDescent="0.2">
      <c r="A49" s="59">
        <v>5004</v>
      </c>
      <c r="B49">
        <v>13</v>
      </c>
      <c r="C49">
        <v>1082880802</v>
      </c>
      <c r="D49" t="s">
        <v>796</v>
      </c>
      <c r="E49" t="s">
        <v>797</v>
      </c>
      <c r="F49" t="s">
        <v>687</v>
      </c>
      <c r="G49" t="s">
        <v>640</v>
      </c>
      <c r="H49" s="58"/>
      <c r="I49" s="58" t="s">
        <v>840</v>
      </c>
      <c r="J49" s="54" t="s">
        <v>426</v>
      </c>
      <c r="K49" s="54" t="s">
        <v>623</v>
      </c>
      <c r="L49" s="56" t="s">
        <v>632</v>
      </c>
      <c r="M49" s="60">
        <v>896300</v>
      </c>
      <c r="N49" s="10"/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</row>
    <row r="50" spans="1:23" x14ac:dyDescent="0.2">
      <c r="A50" s="59">
        <v>5004</v>
      </c>
      <c r="B50">
        <v>13</v>
      </c>
      <c r="C50">
        <v>12558815</v>
      </c>
      <c r="D50" t="s">
        <v>798</v>
      </c>
      <c r="E50" t="s">
        <v>799</v>
      </c>
      <c r="F50" t="s">
        <v>800</v>
      </c>
      <c r="G50" t="s">
        <v>625</v>
      </c>
      <c r="H50" s="58"/>
      <c r="I50" s="58" t="s">
        <v>841</v>
      </c>
      <c r="J50" s="54" t="s">
        <v>426</v>
      </c>
      <c r="K50" s="54" t="s">
        <v>623</v>
      </c>
      <c r="L50" s="56" t="s">
        <v>632</v>
      </c>
      <c r="M50" s="60">
        <v>1010500</v>
      </c>
      <c r="N50" s="10"/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</row>
    <row r="51" spans="1:23" x14ac:dyDescent="0.2">
      <c r="A51" s="59">
        <v>5004</v>
      </c>
      <c r="B51">
        <v>13</v>
      </c>
      <c r="C51">
        <v>26671444</v>
      </c>
      <c r="D51" t="s">
        <v>801</v>
      </c>
      <c r="E51" t="s">
        <v>802</v>
      </c>
      <c r="F51" t="s">
        <v>803</v>
      </c>
      <c r="G51" t="s">
        <v>804</v>
      </c>
      <c r="H51" s="58"/>
      <c r="I51" s="58" t="s">
        <v>842</v>
      </c>
      <c r="J51" s="54" t="s">
        <v>426</v>
      </c>
      <c r="K51" s="54" t="s">
        <v>623</v>
      </c>
      <c r="L51" s="56" t="s">
        <v>632</v>
      </c>
      <c r="M51" s="60">
        <v>985600</v>
      </c>
      <c r="N51" s="10"/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</row>
    <row r="52" spans="1:23" x14ac:dyDescent="0.2">
      <c r="A52" s="59">
        <v>5004</v>
      </c>
      <c r="B52">
        <v>13</v>
      </c>
      <c r="C52">
        <v>18913712</v>
      </c>
      <c r="D52" t="s">
        <v>805</v>
      </c>
      <c r="E52" t="s">
        <v>806</v>
      </c>
      <c r="F52" t="s">
        <v>807</v>
      </c>
      <c r="G52" t="s">
        <v>769</v>
      </c>
      <c r="H52" s="58"/>
      <c r="I52" s="58" t="s">
        <v>843</v>
      </c>
      <c r="J52" s="54" t="s">
        <v>426</v>
      </c>
      <c r="K52" s="54" t="s">
        <v>623</v>
      </c>
      <c r="L52" s="56" t="s">
        <v>632</v>
      </c>
      <c r="M52" s="60">
        <v>1325600</v>
      </c>
      <c r="N52" s="10"/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</row>
    <row r="53" spans="1:23" x14ac:dyDescent="0.2">
      <c r="A53" s="59">
        <v>5004</v>
      </c>
      <c r="B53">
        <v>13</v>
      </c>
      <c r="C53">
        <v>64866650</v>
      </c>
      <c r="D53" t="s">
        <v>808</v>
      </c>
      <c r="E53" t="s">
        <v>809</v>
      </c>
      <c r="F53" t="s">
        <v>810</v>
      </c>
      <c r="G53" t="s">
        <v>811</v>
      </c>
      <c r="H53" s="58"/>
      <c r="I53" s="58" t="s">
        <v>844</v>
      </c>
      <c r="J53" s="54" t="s">
        <v>426</v>
      </c>
      <c r="K53" s="54" t="s">
        <v>623</v>
      </c>
      <c r="L53" s="56" t="s">
        <v>632</v>
      </c>
      <c r="M53" s="60">
        <v>1506200</v>
      </c>
      <c r="N53" s="10"/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</row>
    <row r="54" spans="1:23" x14ac:dyDescent="0.2">
      <c r="A54" s="59">
        <v>5004</v>
      </c>
      <c r="B54">
        <v>13</v>
      </c>
      <c r="C54">
        <v>12528696</v>
      </c>
      <c r="D54" t="s">
        <v>658</v>
      </c>
      <c r="E54" t="s">
        <v>743</v>
      </c>
      <c r="F54" t="s">
        <v>812</v>
      </c>
      <c r="G54" t="s">
        <v>773</v>
      </c>
      <c r="H54" s="58"/>
      <c r="I54" s="58" t="s">
        <v>845</v>
      </c>
      <c r="J54" s="54" t="s">
        <v>426</v>
      </c>
      <c r="K54" s="54" t="s">
        <v>623</v>
      </c>
      <c r="L54" s="56" t="s">
        <v>632</v>
      </c>
      <c r="M54" s="60">
        <v>1121000</v>
      </c>
      <c r="N54" s="10"/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</row>
    <row r="55" spans="1:23" x14ac:dyDescent="0.2">
      <c r="A55" s="59"/>
      <c r="B55">
        <v>31</v>
      </c>
      <c r="C55">
        <v>901417321</v>
      </c>
      <c r="H55" t="s">
        <v>846</v>
      </c>
      <c r="I55" s="58" t="s">
        <v>847</v>
      </c>
      <c r="J55" s="54" t="s">
        <v>820</v>
      </c>
      <c r="K55" s="54" t="s">
        <v>623</v>
      </c>
      <c r="L55" s="56" t="s">
        <v>632</v>
      </c>
      <c r="M55" s="60">
        <f>31816800+55339200+52390800-294600+55371600+58127400+57614400+296541700+47921856-127761+47792880-413430+47865024-945897+27734400-701999-536400</f>
        <v>775495973</v>
      </c>
      <c r="N55" s="10"/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</row>
    <row r="56" spans="1:23" x14ac:dyDescent="0.2">
      <c r="A56" s="59"/>
      <c r="B56">
        <v>31</v>
      </c>
      <c r="C56">
        <v>900331965</v>
      </c>
      <c r="H56" s="58" t="s">
        <v>848</v>
      </c>
      <c r="I56" s="58" t="s">
        <v>849</v>
      </c>
      <c r="J56" s="54" t="s">
        <v>426</v>
      </c>
      <c r="K56" s="54" t="s">
        <v>623</v>
      </c>
      <c r="L56" s="56" t="s">
        <v>632</v>
      </c>
      <c r="M56" s="60">
        <f>32225040+710783+2882353+260808</f>
        <v>36078984</v>
      </c>
      <c r="N56" s="10"/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</row>
    <row r="57" spans="1:23" x14ac:dyDescent="0.2">
      <c r="A57" s="59"/>
      <c r="H57"/>
      <c r="I57"/>
      <c r="J57" s="54"/>
      <c r="K57" s="54"/>
      <c r="L57" s="56"/>
      <c r="M57" s="60">
        <f>SUM(M4:M56)</f>
        <v>914553257</v>
      </c>
      <c r="N57" s="10"/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</row>
    <row r="58" spans="1:23" x14ac:dyDescent="0.2">
      <c r="I58"/>
      <c r="J58" s="54"/>
      <c r="K58" s="54"/>
      <c r="L58" s="56"/>
      <c r="M58" s="60"/>
      <c r="N58" s="10"/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</row>
    <row r="59" spans="1:23" x14ac:dyDescent="0.2">
      <c r="I59"/>
      <c r="J59" s="54"/>
      <c r="K59" s="54"/>
      <c r="L59" s="56"/>
      <c r="M59" s="60"/>
      <c r="N59" s="10"/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</row>
    <row r="60" spans="1:23" x14ac:dyDescent="0.2">
      <c r="I60"/>
      <c r="J60" s="54"/>
      <c r="K60" s="54"/>
      <c r="L60" s="56"/>
      <c r="M60" s="60"/>
      <c r="N60" s="10"/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</row>
    <row r="61" spans="1:23" x14ac:dyDescent="0.2">
      <c r="I61"/>
      <c r="J61" s="54"/>
      <c r="K61" s="54"/>
      <c r="L61" s="56"/>
      <c r="M61" s="60"/>
      <c r="N61" s="10"/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</row>
    <row r="62" spans="1:23" x14ac:dyDescent="0.2">
      <c r="I62"/>
      <c r="J62" s="54"/>
      <c r="K62" s="54"/>
      <c r="L62" s="56"/>
      <c r="M62" s="60"/>
      <c r="N62" s="10"/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</row>
    <row r="63" spans="1:23" x14ac:dyDescent="0.2">
      <c r="H63"/>
      <c r="I63"/>
      <c r="J63" s="54"/>
      <c r="K63" s="54"/>
      <c r="L63" s="56"/>
      <c r="M63" s="60">
        <f>998517000-928100000</f>
        <v>70417000</v>
      </c>
      <c r="N63" s="10"/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</row>
    <row r="64" spans="1:23" x14ac:dyDescent="0.2">
      <c r="I64" s="58"/>
      <c r="J64" s="54"/>
      <c r="K64" s="54"/>
      <c r="L64" s="56"/>
      <c r="M64" s="60"/>
      <c r="N64" s="10"/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</row>
    <row r="65" spans="3:23" x14ac:dyDescent="0.2">
      <c r="H65"/>
      <c r="I65"/>
      <c r="J65" s="54"/>
      <c r="K65" s="54"/>
      <c r="L65" s="56"/>
      <c r="M65" s="60"/>
      <c r="N65" s="10"/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</row>
    <row r="66" spans="3:23" x14ac:dyDescent="0.2">
      <c r="H66"/>
      <c r="I66"/>
      <c r="J66" s="54"/>
      <c r="K66" s="54"/>
      <c r="L66" s="56"/>
      <c r="M66" s="60"/>
      <c r="N66" s="10"/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</row>
    <row r="67" spans="3:23" x14ac:dyDescent="0.2">
      <c r="H67"/>
      <c r="I67"/>
      <c r="J67" s="54"/>
      <c r="K67" s="54"/>
      <c r="L67" s="56"/>
      <c r="M67" s="60"/>
      <c r="N67" s="10"/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</row>
    <row r="68" spans="3:23" x14ac:dyDescent="0.2">
      <c r="H68"/>
      <c r="I68"/>
      <c r="J68" s="54"/>
      <c r="K68" s="54"/>
      <c r="L68" s="56"/>
      <c r="M68" s="60"/>
      <c r="N68" s="10"/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</row>
    <row r="69" spans="3:23" x14ac:dyDescent="0.2">
      <c r="I69" s="58"/>
      <c r="J69" s="54"/>
      <c r="K69" s="54"/>
      <c r="L69" s="56"/>
      <c r="M69" s="60"/>
      <c r="N69" s="10"/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</row>
    <row r="70" spans="3:23" x14ac:dyDescent="0.2">
      <c r="I70" s="58"/>
      <c r="J70" s="54"/>
      <c r="K70" s="54"/>
      <c r="L70" s="56"/>
      <c r="M70" s="60"/>
      <c r="N70" s="10"/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</row>
    <row r="71" spans="3:23" x14ac:dyDescent="0.2">
      <c r="C71" s="69"/>
      <c r="H71" s="77"/>
      <c r="I71" s="58"/>
      <c r="J71" s="54"/>
      <c r="K71" s="54"/>
      <c r="L71" s="56"/>
      <c r="M71" s="60"/>
      <c r="N71" s="10"/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</row>
    <row r="72" spans="3:23" x14ac:dyDescent="0.2">
      <c r="C72" s="69"/>
      <c r="D72" s="66"/>
      <c r="E72" s="66"/>
      <c r="F72" s="66"/>
      <c r="G72" s="76"/>
      <c r="H72" s="62"/>
      <c r="I72" s="58"/>
      <c r="J72" s="54"/>
      <c r="K72" s="54"/>
      <c r="L72" s="56"/>
      <c r="M72" s="60"/>
      <c r="N72" s="10"/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</row>
    <row r="73" spans="3:23" x14ac:dyDescent="0.2">
      <c r="C73" s="68"/>
      <c r="H73" s="77"/>
      <c r="I73" s="58"/>
      <c r="J73" s="54"/>
      <c r="K73" s="54"/>
      <c r="L73" s="56"/>
      <c r="M73" s="60"/>
      <c r="N73" s="10"/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</row>
    <row r="74" spans="3:23" x14ac:dyDescent="0.2">
      <c r="C74" s="69"/>
      <c r="H74" s="77"/>
      <c r="I74" s="58"/>
      <c r="J74" s="54"/>
      <c r="K74" s="54"/>
      <c r="L74" s="56"/>
      <c r="M74" s="60"/>
      <c r="N74" s="10"/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</row>
    <row r="75" spans="3:23" x14ac:dyDescent="0.2">
      <c r="C75" s="69"/>
      <c r="H75" s="77"/>
      <c r="I75" s="58"/>
      <c r="J75" s="54"/>
      <c r="K75" s="54"/>
      <c r="L75" s="56"/>
      <c r="M75" s="60"/>
      <c r="N75" s="10"/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</row>
    <row r="76" spans="3:23" x14ac:dyDescent="0.2">
      <c r="C76" s="68"/>
      <c r="H76" s="77"/>
      <c r="I76" s="58"/>
      <c r="J76" s="54"/>
      <c r="K76" s="54"/>
      <c r="L76" s="56"/>
      <c r="M76" s="60"/>
      <c r="N76" s="10"/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</row>
    <row r="77" spans="3:23" x14ac:dyDescent="0.2">
      <c r="C77" s="68"/>
      <c r="H77" s="77"/>
      <c r="I77" s="58"/>
      <c r="J77" s="54"/>
      <c r="K77" s="54"/>
      <c r="L77" s="56"/>
      <c r="M77" s="60"/>
      <c r="N77" s="10"/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</row>
    <row r="78" spans="3:23" x14ac:dyDescent="0.2">
      <c r="C78" s="69"/>
      <c r="H78" s="77"/>
      <c r="I78" s="58"/>
      <c r="J78" s="54"/>
      <c r="K78" s="54"/>
      <c r="L78" s="56"/>
      <c r="M78" s="60"/>
      <c r="N78" s="10"/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</row>
    <row r="79" spans="3:23" x14ac:dyDescent="0.2">
      <c r="C79" s="69"/>
      <c r="H79" s="77"/>
      <c r="I79" s="58"/>
      <c r="J79" s="54"/>
      <c r="K79" s="54"/>
      <c r="L79" s="56"/>
      <c r="M79" s="60"/>
      <c r="N79" s="10"/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</row>
    <row r="80" spans="3:23" x14ac:dyDescent="0.2">
      <c r="C80" s="69"/>
      <c r="H80" s="78"/>
      <c r="I80" s="58"/>
      <c r="J80" s="54"/>
      <c r="K80" s="54"/>
      <c r="L80" s="56"/>
      <c r="M80" s="60"/>
      <c r="N80" s="10"/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</row>
    <row r="81" spans="3:23" x14ac:dyDescent="0.2">
      <c r="C81" s="68"/>
      <c r="H81" s="77"/>
      <c r="I81" s="58"/>
      <c r="J81" s="54"/>
      <c r="K81" s="54"/>
      <c r="L81" s="56"/>
      <c r="M81" s="60"/>
      <c r="N81" s="10"/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</row>
    <row r="82" spans="3:23" x14ac:dyDescent="0.2">
      <c r="C82" s="68"/>
      <c r="H82" s="77"/>
      <c r="I82" s="58"/>
      <c r="J82" s="54"/>
      <c r="K82" s="54"/>
      <c r="L82" s="56"/>
      <c r="M82" s="60"/>
      <c r="N82" s="10"/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</row>
    <row r="83" spans="3:23" x14ac:dyDescent="0.2">
      <c r="C83" s="69"/>
      <c r="H83" s="79"/>
      <c r="I83" s="58"/>
      <c r="J83" s="54"/>
      <c r="K83" s="54"/>
      <c r="L83" s="56"/>
      <c r="M83" s="60"/>
      <c r="N83" s="10"/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</row>
    <row r="84" spans="3:23" x14ac:dyDescent="0.2">
      <c r="C84" s="69"/>
      <c r="H84" s="77"/>
      <c r="I84" s="58"/>
      <c r="J84" s="54"/>
      <c r="K84" s="54"/>
      <c r="L84" s="56"/>
      <c r="M84" s="60"/>
      <c r="N84" s="10"/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</row>
    <row r="85" spans="3:23" x14ac:dyDescent="0.2">
      <c r="C85" s="67"/>
      <c r="D85" s="66"/>
      <c r="E85" s="66"/>
      <c r="F85" s="66"/>
      <c r="G85" s="76"/>
      <c r="H85" s="79"/>
      <c r="I85" s="58"/>
      <c r="J85" s="54"/>
      <c r="K85" s="54"/>
      <c r="L85" s="56"/>
      <c r="M85" s="60"/>
      <c r="N85" s="10"/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</row>
    <row r="86" spans="3:23" x14ac:dyDescent="0.2">
      <c r="C86" s="69"/>
      <c r="H86" s="79"/>
      <c r="I86" s="58"/>
      <c r="J86" s="54"/>
      <c r="K86" s="54"/>
      <c r="L86" s="56"/>
      <c r="M86" s="60"/>
      <c r="N86" s="10"/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</row>
    <row r="87" spans="3:23" x14ac:dyDescent="0.2">
      <c r="C87" s="81"/>
      <c r="H87" s="79"/>
      <c r="I87" s="58"/>
      <c r="J87" s="54"/>
      <c r="K87" s="54"/>
      <c r="L87" s="56"/>
      <c r="M87" s="60"/>
      <c r="N87" s="10"/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</row>
    <row r="88" spans="3:23" x14ac:dyDescent="0.2">
      <c r="C88" s="81"/>
      <c r="H88" s="77"/>
      <c r="I88" s="58"/>
      <c r="J88" s="54"/>
      <c r="K88" s="54"/>
      <c r="L88" s="56"/>
      <c r="M88" s="60"/>
      <c r="N88" s="10"/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</row>
    <row r="89" spans="3:23" x14ac:dyDescent="0.2">
      <c r="H89" s="58"/>
      <c r="L89" s="21"/>
      <c r="M89" s="60"/>
      <c r="N89" s="10"/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</row>
    <row r="90" spans="3:23" x14ac:dyDescent="0.2">
      <c r="H90" s="58"/>
      <c r="I90" s="58"/>
      <c r="J90" s="54"/>
      <c r="K90" s="54"/>
      <c r="L90" s="56"/>
      <c r="M90" s="60"/>
      <c r="N90" s="10"/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</row>
    <row r="91" spans="3:23" x14ac:dyDescent="0.2">
      <c r="C91" s="82"/>
      <c r="H91" s="58"/>
      <c r="I91" s="58"/>
      <c r="J91" s="54"/>
      <c r="K91" s="54"/>
      <c r="L91" s="56"/>
      <c r="M91" s="60"/>
      <c r="N91" s="10"/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</row>
    <row r="92" spans="3:23" x14ac:dyDescent="0.2">
      <c r="H92" s="58"/>
      <c r="I92" s="58"/>
      <c r="J92" s="54"/>
      <c r="K92" s="54"/>
      <c r="L92" s="56"/>
      <c r="M92" s="60"/>
      <c r="N92" s="10"/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</row>
    <row r="93" spans="3:23" x14ac:dyDescent="0.2">
      <c r="H93" s="58"/>
      <c r="L93" s="21"/>
      <c r="M93" s="60"/>
      <c r="N93" s="10"/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</row>
    <row r="94" spans="3:23" x14ac:dyDescent="0.2">
      <c r="H94" s="58"/>
      <c r="L94" s="21"/>
      <c r="M94" s="60"/>
      <c r="N94" s="10"/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</row>
    <row r="95" spans="3:23" x14ac:dyDescent="0.2">
      <c r="H95" s="58"/>
      <c r="I95" s="58"/>
      <c r="K95" s="54"/>
      <c r="L95" s="56"/>
      <c r="M95" s="60"/>
      <c r="N95" s="10"/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</row>
    <row r="96" spans="3:23" x14ac:dyDescent="0.2">
      <c r="H96" s="58"/>
      <c r="L96" s="21"/>
      <c r="M96" s="60"/>
      <c r="N96" s="10"/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</row>
    <row r="97" spans="8:23" x14ac:dyDescent="0.2">
      <c r="H97" s="58"/>
      <c r="L97" s="21"/>
      <c r="M97" s="60"/>
      <c r="N97" s="10"/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</row>
    <row r="98" spans="8:23" x14ac:dyDescent="0.2">
      <c r="H98" s="80"/>
      <c r="I98" s="58"/>
      <c r="J98" s="54"/>
      <c r="K98" s="54"/>
      <c r="L98" s="56"/>
      <c r="M98" s="60"/>
      <c r="N98" s="10"/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</row>
    <row r="99" spans="8:23" x14ac:dyDescent="0.2">
      <c r="H99" s="58"/>
      <c r="I99" s="58"/>
      <c r="J99" s="54"/>
      <c r="K99" s="54"/>
      <c r="L99" s="56"/>
      <c r="M99" s="60"/>
      <c r="N99" s="10"/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</row>
    <row r="100" spans="8:23" x14ac:dyDescent="0.2">
      <c r="H100" s="58"/>
      <c r="L100" s="21"/>
      <c r="M100" s="60"/>
      <c r="N100" s="10"/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</row>
    <row r="101" spans="8:23" x14ac:dyDescent="0.2">
      <c r="H101" s="80"/>
      <c r="I101" s="58"/>
      <c r="J101" s="54"/>
      <c r="K101" s="54"/>
      <c r="L101" s="56"/>
      <c r="M101" s="60"/>
      <c r="N101" s="10"/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</row>
    <row r="102" spans="8:23" x14ac:dyDescent="0.2">
      <c r="H102" s="75"/>
      <c r="I102" s="58"/>
      <c r="J102" s="54"/>
      <c r="K102" s="54"/>
      <c r="L102" s="56"/>
      <c r="M102" s="60"/>
      <c r="N102" s="10"/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</row>
    <row r="103" spans="8:23" x14ac:dyDescent="0.2">
      <c r="H103" s="75"/>
      <c r="I103" s="58"/>
      <c r="J103" s="54"/>
      <c r="K103" s="54"/>
      <c r="L103" s="56"/>
      <c r="M103" s="60"/>
      <c r="N103" s="10"/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</row>
    <row r="104" spans="8:23" x14ac:dyDescent="0.2">
      <c r="H104" s="58"/>
      <c r="L104" s="21"/>
      <c r="M104" s="60"/>
      <c r="N104" s="10"/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</row>
    <row r="105" spans="8:23" x14ac:dyDescent="0.2">
      <c r="H105" s="58"/>
      <c r="L105" s="21"/>
      <c r="M105" s="60"/>
      <c r="N105" s="10"/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</row>
    <row r="106" spans="8:23" x14ac:dyDescent="0.2">
      <c r="H106" s="58"/>
      <c r="I106" s="58"/>
      <c r="J106" s="54"/>
      <c r="K106" s="54"/>
      <c r="L106" s="56"/>
      <c r="M106" s="60"/>
      <c r="N106" s="10"/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</row>
    <row r="107" spans="8:23" x14ac:dyDescent="0.2">
      <c r="H107" s="58"/>
      <c r="I107" s="58"/>
      <c r="J107" s="54"/>
      <c r="K107" s="54"/>
      <c r="L107" s="56"/>
      <c r="M107" s="60"/>
      <c r="N107" s="10"/>
    </row>
    <row r="108" spans="8:23" x14ac:dyDescent="0.2">
      <c r="L108" s="21"/>
      <c r="N108" s="10"/>
    </row>
    <row r="109" spans="8:23" x14ac:dyDescent="0.2">
      <c r="L109" s="21"/>
      <c r="N109" s="10"/>
    </row>
    <row r="110" spans="8:23" x14ac:dyDescent="0.2">
      <c r="L110" s="21"/>
      <c r="N110" s="10"/>
    </row>
    <row r="111" spans="8:23" x14ac:dyDescent="0.2">
      <c r="L111" s="21"/>
      <c r="N111" s="10"/>
    </row>
    <row r="112" spans="8:23" x14ac:dyDescent="0.2">
      <c r="L112" s="21"/>
      <c r="N112" s="10"/>
    </row>
    <row r="113" spans="12:14" x14ac:dyDescent="0.2">
      <c r="L113" s="21"/>
      <c r="N113" s="10"/>
    </row>
    <row r="114" spans="12:14" x14ac:dyDescent="0.2">
      <c r="L114" s="21"/>
      <c r="N114" s="10"/>
    </row>
    <row r="115" spans="12:14" x14ac:dyDescent="0.2">
      <c r="L115" s="21"/>
      <c r="N115" s="10"/>
    </row>
    <row r="116" spans="12:14" x14ac:dyDescent="0.2">
      <c r="L116" s="21"/>
      <c r="N116" s="10"/>
    </row>
    <row r="117" spans="12:14" x14ac:dyDescent="0.2">
      <c r="L117" s="21"/>
      <c r="N117" s="10"/>
    </row>
    <row r="118" spans="12:14" x14ac:dyDescent="0.2">
      <c r="L118" s="21"/>
      <c r="N118" s="10"/>
    </row>
    <row r="119" spans="12:14" x14ac:dyDescent="0.2">
      <c r="L119" s="21"/>
      <c r="N119" s="10"/>
    </row>
    <row r="120" spans="12:14" x14ac:dyDescent="0.2">
      <c r="L120" s="21"/>
      <c r="N120" s="10"/>
    </row>
    <row r="121" spans="12:14" x14ac:dyDescent="0.2">
      <c r="L121" s="21"/>
      <c r="N121" s="10"/>
    </row>
    <row r="122" spans="12:14" x14ac:dyDescent="0.2">
      <c r="L122" s="21"/>
      <c r="N122" s="10"/>
    </row>
    <row r="123" spans="12:14" x14ac:dyDescent="0.2">
      <c r="L123" s="21"/>
      <c r="N123" s="10"/>
    </row>
    <row r="124" spans="12:14" x14ac:dyDescent="0.2">
      <c r="L124" s="21"/>
      <c r="N124" s="10"/>
    </row>
    <row r="125" spans="12:14" x14ac:dyDescent="0.2">
      <c r="L125" s="21"/>
      <c r="N125" s="10"/>
    </row>
    <row r="126" spans="12:14" x14ac:dyDescent="0.2">
      <c r="L126" s="21"/>
      <c r="N126" s="10"/>
    </row>
    <row r="127" spans="12:14" x14ac:dyDescent="0.2">
      <c r="L127" s="21"/>
      <c r="N127" s="10"/>
    </row>
    <row r="128" spans="12:14" x14ac:dyDescent="0.2">
      <c r="L128" s="21"/>
      <c r="N128" s="10"/>
    </row>
    <row r="129" spans="12:14" x14ac:dyDescent="0.2">
      <c r="L129" s="21"/>
      <c r="N129" s="10"/>
    </row>
    <row r="130" spans="12:14" x14ac:dyDescent="0.2">
      <c r="L130" s="21"/>
      <c r="N130" s="10"/>
    </row>
    <row r="131" spans="12:14" x14ac:dyDescent="0.2">
      <c r="L131" s="21"/>
      <c r="N131" s="10"/>
    </row>
    <row r="132" spans="12:14" x14ac:dyDescent="0.2">
      <c r="L132" s="21"/>
      <c r="N132" s="10"/>
    </row>
    <row r="133" spans="12:14" x14ac:dyDescent="0.2">
      <c r="L133" s="21"/>
      <c r="N133" s="10"/>
    </row>
    <row r="134" spans="12:14" x14ac:dyDescent="0.2">
      <c r="L134" s="21"/>
      <c r="N134" s="10"/>
    </row>
    <row r="135" spans="12:14" x14ac:dyDescent="0.2">
      <c r="L135" s="21"/>
      <c r="N135" s="10"/>
    </row>
    <row r="136" spans="12:14" x14ac:dyDescent="0.2">
      <c r="L136" s="21"/>
      <c r="N136" s="10"/>
    </row>
    <row r="137" spans="12:14" x14ac:dyDescent="0.2">
      <c r="L137" s="21"/>
      <c r="N137" s="10"/>
    </row>
    <row r="138" spans="12:14" x14ac:dyDescent="0.2">
      <c r="N138" s="10"/>
    </row>
    <row r="139" spans="12:14" x14ac:dyDescent="0.2">
      <c r="N139" s="10"/>
    </row>
    <row r="140" spans="12:14" x14ac:dyDescent="0.2">
      <c r="N140" s="10"/>
    </row>
    <row r="141" spans="12:14" x14ac:dyDescent="0.2">
      <c r="N141" s="10"/>
    </row>
    <row r="142" spans="12:14" x14ac:dyDescent="0.2">
      <c r="N142" s="10"/>
    </row>
    <row r="143" spans="12:14" x14ac:dyDescent="0.2">
      <c r="N143" s="10"/>
    </row>
    <row r="144" spans="12:14" x14ac:dyDescent="0.2">
      <c r="N144" s="10"/>
    </row>
    <row r="145" spans="14:14" x14ac:dyDescent="0.2">
      <c r="N145" s="10"/>
    </row>
    <row r="146" spans="14:14" x14ac:dyDescent="0.2">
      <c r="N146" s="10"/>
    </row>
    <row r="147" spans="14:14" x14ac:dyDescent="0.2">
      <c r="N147" s="10"/>
    </row>
    <row r="148" spans="14:14" x14ac:dyDescent="0.2">
      <c r="N148" s="10"/>
    </row>
    <row r="149" spans="14:14" x14ac:dyDescent="0.2">
      <c r="N149" s="10"/>
    </row>
    <row r="150" spans="14:14" x14ac:dyDescent="0.2">
      <c r="N150" s="10"/>
    </row>
    <row r="151" spans="14:14" x14ac:dyDescent="0.2">
      <c r="N151" s="10"/>
    </row>
    <row r="152" spans="14:14" x14ac:dyDescent="0.2">
      <c r="N152" s="10"/>
    </row>
    <row r="153" spans="14:14" x14ac:dyDescent="0.2">
      <c r="N153" s="10"/>
    </row>
    <row r="154" spans="14:14" x14ac:dyDescent="0.2">
      <c r="N154" s="10"/>
    </row>
    <row r="155" spans="14:14" x14ac:dyDescent="0.2">
      <c r="N155" s="10"/>
    </row>
    <row r="156" spans="14:14" x14ac:dyDescent="0.2">
      <c r="N156" s="10"/>
    </row>
    <row r="157" spans="14:14" x14ac:dyDescent="0.2">
      <c r="N157" s="10"/>
    </row>
    <row r="158" spans="14:14" x14ac:dyDescent="0.2">
      <c r="N158" s="10"/>
    </row>
    <row r="159" spans="14:14" x14ac:dyDescent="0.2">
      <c r="N159" s="10"/>
    </row>
    <row r="160" spans="14:14" x14ac:dyDescent="0.2">
      <c r="N160" s="10"/>
    </row>
    <row r="161" spans="14:14" x14ac:dyDescent="0.2">
      <c r="N161" s="10"/>
    </row>
    <row r="162" spans="14:14" x14ac:dyDescent="0.2">
      <c r="N162" s="10"/>
    </row>
    <row r="163" spans="14:14" x14ac:dyDescent="0.2">
      <c r="N163" s="10"/>
    </row>
    <row r="164" spans="14:14" x14ac:dyDescent="0.2">
      <c r="N164" s="10"/>
    </row>
    <row r="165" spans="14:14" x14ac:dyDescent="0.2">
      <c r="N165" s="10"/>
    </row>
    <row r="166" spans="14:14" x14ac:dyDescent="0.2">
      <c r="N166" s="10"/>
    </row>
    <row r="167" spans="14:14" x14ac:dyDescent="0.2">
      <c r="N167" s="10"/>
    </row>
    <row r="168" spans="14:14" x14ac:dyDescent="0.2">
      <c r="N168" s="10"/>
    </row>
    <row r="169" spans="14:14" x14ac:dyDescent="0.2">
      <c r="N169" s="10"/>
    </row>
    <row r="170" spans="14:14" x14ac:dyDescent="0.2">
      <c r="N170" s="10"/>
    </row>
  </sheetData>
  <phoneticPr fontId="0" type="noConversion"/>
  <pageMargins left="0.75" right="0.75" top="1" bottom="1" header="0" footer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8"/>
  <sheetViews>
    <sheetView workbookViewId="0">
      <pane ySplit="3" topLeftCell="A4" activePane="bottomLeft" state="frozen"/>
      <selection pane="bottomLeft" activeCell="C8" sqref="C8"/>
    </sheetView>
  </sheetViews>
  <sheetFormatPr baseColWidth="10" defaultRowHeight="12.75" x14ac:dyDescent="0.2"/>
  <cols>
    <col min="1" max="1" width="23.5703125" customWidth="1"/>
    <col min="2" max="2" width="23.7109375" style="7" customWidth="1"/>
    <col min="4" max="4" width="77" style="36" customWidth="1"/>
    <col min="5" max="5" width="11.42578125" style="37"/>
  </cols>
  <sheetData>
    <row r="1" spans="1:5" ht="18" x14ac:dyDescent="0.25">
      <c r="A1" s="3" t="s">
        <v>182</v>
      </c>
    </row>
    <row r="3" spans="1:5" x14ac:dyDescent="0.2">
      <c r="A3" s="2" t="s">
        <v>1</v>
      </c>
      <c r="B3" s="11" t="s">
        <v>41</v>
      </c>
      <c r="E3" s="38" t="s">
        <v>401</v>
      </c>
    </row>
    <row r="4" spans="1:5" x14ac:dyDescent="0.2">
      <c r="A4">
        <v>8001</v>
      </c>
      <c r="D4" s="36" t="s">
        <v>47</v>
      </c>
      <c r="E4" s="37">
        <v>48</v>
      </c>
    </row>
    <row r="5" spans="1:5" x14ac:dyDescent="0.2">
      <c r="A5">
        <v>8002</v>
      </c>
      <c r="D5" s="39" t="s">
        <v>402</v>
      </c>
      <c r="E5" s="38" t="s">
        <v>403</v>
      </c>
    </row>
    <row r="6" spans="1:5" x14ac:dyDescent="0.2">
      <c r="A6">
        <v>8005</v>
      </c>
      <c r="B6" s="26"/>
      <c r="D6" s="39" t="s">
        <v>183</v>
      </c>
      <c r="E6" s="38" t="s">
        <v>404</v>
      </c>
    </row>
    <row r="7" spans="1:5" x14ac:dyDescent="0.2">
      <c r="A7">
        <v>8006</v>
      </c>
      <c r="B7" s="26"/>
      <c r="D7" s="39" t="s">
        <v>184</v>
      </c>
      <c r="E7" s="38" t="s">
        <v>404</v>
      </c>
    </row>
    <row r="8" spans="1:5" x14ac:dyDescent="0.2">
      <c r="A8">
        <v>8007</v>
      </c>
      <c r="B8" s="26"/>
      <c r="D8" s="39" t="s">
        <v>185</v>
      </c>
      <c r="E8" s="38" t="s">
        <v>405</v>
      </c>
    </row>
    <row r="9" spans="1:5" x14ac:dyDescent="0.2">
      <c r="A9">
        <v>8008</v>
      </c>
      <c r="B9" s="26"/>
      <c r="D9" s="39" t="s">
        <v>186</v>
      </c>
      <c r="E9" s="37">
        <v>45</v>
      </c>
    </row>
    <row r="10" spans="1:5" ht="25.5" x14ac:dyDescent="0.2">
      <c r="A10">
        <v>8009</v>
      </c>
      <c r="B10" s="26"/>
      <c r="D10" s="39" t="s">
        <v>187</v>
      </c>
      <c r="E10" s="38" t="s">
        <v>406</v>
      </c>
    </row>
    <row r="11" spans="1:5" ht="25.5" x14ac:dyDescent="0.2">
      <c r="A11">
        <v>8010</v>
      </c>
      <c r="B11" s="26"/>
      <c r="D11" s="39" t="s">
        <v>188</v>
      </c>
      <c r="E11" s="37">
        <v>53</v>
      </c>
    </row>
    <row r="12" spans="1:5" ht="25.5" x14ac:dyDescent="0.2">
      <c r="A12">
        <v>8011</v>
      </c>
      <c r="B12" s="26"/>
      <c r="D12" s="39" t="s">
        <v>189</v>
      </c>
      <c r="E12" s="40" t="s">
        <v>407</v>
      </c>
    </row>
    <row r="13" spans="1:5" x14ac:dyDescent="0.2">
      <c r="A13">
        <v>8012</v>
      </c>
      <c r="B13" s="26"/>
      <c r="D13" s="39" t="s">
        <v>190</v>
      </c>
      <c r="E13" s="38" t="s">
        <v>408</v>
      </c>
    </row>
    <row r="14" spans="1:5" x14ac:dyDescent="0.2">
      <c r="A14">
        <v>8013</v>
      </c>
      <c r="B14" s="26"/>
      <c r="D14" s="39" t="s">
        <v>409</v>
      </c>
      <c r="E14" s="38" t="s">
        <v>410</v>
      </c>
    </row>
    <row r="15" spans="1:5" x14ac:dyDescent="0.2">
      <c r="A15">
        <v>8014</v>
      </c>
      <c r="B15" s="26"/>
      <c r="D15" s="39" t="s">
        <v>191</v>
      </c>
      <c r="E15" s="37">
        <v>52</v>
      </c>
    </row>
    <row r="16" spans="1:5" x14ac:dyDescent="0.2">
      <c r="A16">
        <v>8015</v>
      </c>
      <c r="B16" s="26"/>
      <c r="D16" s="39" t="s">
        <v>192</v>
      </c>
      <c r="E16" s="37">
        <v>44</v>
      </c>
    </row>
    <row r="17" spans="1:5" x14ac:dyDescent="0.2">
      <c r="A17">
        <v>8016</v>
      </c>
      <c r="B17" s="26"/>
      <c r="D17" s="39" t="s">
        <v>193</v>
      </c>
      <c r="E17" s="37">
        <v>42</v>
      </c>
    </row>
    <row r="18" spans="1:5" ht="25.5" x14ac:dyDescent="0.2">
      <c r="A18">
        <v>8017</v>
      </c>
      <c r="B18" s="26"/>
      <c r="D18" s="39" t="s">
        <v>194</v>
      </c>
      <c r="E18" s="40" t="s">
        <v>411</v>
      </c>
    </row>
    <row r="19" spans="1:5" x14ac:dyDescent="0.2">
      <c r="A19">
        <v>8018</v>
      </c>
      <c r="B19" s="26"/>
      <c r="D19" s="39" t="s">
        <v>195</v>
      </c>
      <c r="E19" s="38" t="s">
        <v>412</v>
      </c>
    </row>
    <row r="20" spans="1:5" x14ac:dyDescent="0.2">
      <c r="A20">
        <v>8022</v>
      </c>
      <c r="B20" s="26"/>
      <c r="D20" s="39" t="s">
        <v>196</v>
      </c>
      <c r="E20" s="38" t="s">
        <v>413</v>
      </c>
    </row>
    <row r="21" spans="1:5" x14ac:dyDescent="0.2">
      <c r="A21">
        <v>8023</v>
      </c>
      <c r="B21" s="26"/>
      <c r="D21" s="39" t="s">
        <v>414</v>
      </c>
      <c r="E21" s="38" t="s">
        <v>415</v>
      </c>
    </row>
    <row r="22" spans="1:5" ht="25.5" x14ac:dyDescent="0.2">
      <c r="A22">
        <v>8024</v>
      </c>
      <c r="B22" s="26"/>
      <c r="D22" s="39" t="s">
        <v>197</v>
      </c>
      <c r="E22" s="40" t="s">
        <v>416</v>
      </c>
    </row>
    <row r="23" spans="1:5" x14ac:dyDescent="0.2">
      <c r="A23">
        <v>8025</v>
      </c>
      <c r="B23" s="26"/>
      <c r="D23" s="39" t="s">
        <v>198</v>
      </c>
      <c r="E23" s="37">
        <v>51</v>
      </c>
    </row>
    <row r="24" spans="1:5" x14ac:dyDescent="0.2">
      <c r="A24">
        <v>8026</v>
      </c>
      <c r="B24" s="26"/>
      <c r="D24" s="1" t="s">
        <v>199</v>
      </c>
      <c r="E24" s="38" t="s">
        <v>417</v>
      </c>
    </row>
    <row r="25" spans="1:5" ht="25.5" x14ac:dyDescent="0.2">
      <c r="A25">
        <v>8027</v>
      </c>
      <c r="B25" s="26"/>
      <c r="D25" s="39" t="s">
        <v>200</v>
      </c>
      <c r="E25" s="40" t="s">
        <v>418</v>
      </c>
    </row>
    <row r="26" spans="1:5" ht="25.5" x14ac:dyDescent="0.2">
      <c r="A26">
        <v>8028</v>
      </c>
      <c r="B26" s="26"/>
      <c r="D26" s="39" t="s">
        <v>201</v>
      </c>
      <c r="E26" s="40" t="s">
        <v>419</v>
      </c>
    </row>
    <row r="27" spans="1:5" ht="25.5" x14ac:dyDescent="0.2">
      <c r="A27">
        <v>8029</v>
      </c>
      <c r="B27" s="26"/>
      <c r="D27" s="39" t="s">
        <v>202</v>
      </c>
      <c r="E27" s="38" t="s">
        <v>420</v>
      </c>
    </row>
    <row r="28" spans="1:5" x14ac:dyDescent="0.2">
      <c r="A28">
        <v>8030</v>
      </c>
      <c r="B28" s="26"/>
      <c r="D28" s="39" t="s">
        <v>421</v>
      </c>
      <c r="E28" s="41" t="s">
        <v>422</v>
      </c>
    </row>
    <row r="29" spans="1:5" x14ac:dyDescent="0.2">
      <c r="A29">
        <v>8031</v>
      </c>
      <c r="B29" s="26"/>
      <c r="D29" s="39" t="s">
        <v>423</v>
      </c>
      <c r="E29" s="41" t="s">
        <v>424</v>
      </c>
    </row>
    <row r="30" spans="1:5" x14ac:dyDescent="0.2">
      <c r="A30">
        <v>8032</v>
      </c>
      <c r="B30" s="26"/>
      <c r="D30" s="39" t="s">
        <v>425</v>
      </c>
      <c r="E30" s="41" t="s">
        <v>426</v>
      </c>
    </row>
    <row r="31" spans="1:5" x14ac:dyDescent="0.2">
      <c r="A31">
        <v>8033</v>
      </c>
      <c r="B31" s="26"/>
      <c r="D31" s="39" t="s">
        <v>427</v>
      </c>
      <c r="E31" s="41" t="s">
        <v>428</v>
      </c>
    </row>
    <row r="32" spans="1:5" x14ac:dyDescent="0.2">
      <c r="A32">
        <v>8034</v>
      </c>
      <c r="B32" s="26"/>
      <c r="D32" s="39" t="s">
        <v>429</v>
      </c>
      <c r="E32" s="41" t="s">
        <v>420</v>
      </c>
    </row>
    <row r="33" spans="1:5" ht="25.5" x14ac:dyDescent="0.2">
      <c r="A33">
        <v>8035</v>
      </c>
      <c r="B33" s="26"/>
      <c r="D33" s="39" t="s">
        <v>430</v>
      </c>
      <c r="E33" s="42" t="s">
        <v>431</v>
      </c>
    </row>
    <row r="34" spans="1:5" ht="25.5" x14ac:dyDescent="0.2">
      <c r="A34">
        <v>8036</v>
      </c>
      <c r="B34" s="26"/>
      <c r="D34" s="39" t="s">
        <v>432</v>
      </c>
      <c r="E34" s="42" t="s">
        <v>433</v>
      </c>
    </row>
    <row r="35" spans="1:5" ht="25.5" x14ac:dyDescent="0.2">
      <c r="A35">
        <v>8037</v>
      </c>
      <c r="B35" s="26"/>
      <c r="D35" s="39" t="s">
        <v>434</v>
      </c>
      <c r="E35" s="41"/>
    </row>
    <row r="36" spans="1:5" ht="25.5" x14ac:dyDescent="0.2">
      <c r="A36">
        <v>8038</v>
      </c>
      <c r="B36" s="26"/>
      <c r="D36" s="39" t="s">
        <v>435</v>
      </c>
      <c r="E36" s="42" t="s">
        <v>436</v>
      </c>
    </row>
    <row r="37" spans="1:5" ht="25.5" x14ac:dyDescent="0.2">
      <c r="A37">
        <v>8039</v>
      </c>
      <c r="B37" s="26"/>
      <c r="D37" s="39" t="s">
        <v>437</v>
      </c>
      <c r="E37" s="42" t="s">
        <v>438</v>
      </c>
    </row>
    <row r="38" spans="1:5" ht="25.5" x14ac:dyDescent="0.2">
      <c r="A38">
        <v>8040</v>
      </c>
      <c r="B38" s="26"/>
      <c r="D38" s="39" t="s">
        <v>439</v>
      </c>
      <c r="E38" s="42" t="s">
        <v>440</v>
      </c>
    </row>
    <row r="39" spans="1:5" ht="25.5" x14ac:dyDescent="0.2">
      <c r="A39">
        <v>8041</v>
      </c>
      <c r="B39" s="26"/>
      <c r="D39" s="39" t="s">
        <v>441</v>
      </c>
      <c r="E39" s="42" t="s">
        <v>442</v>
      </c>
    </row>
    <row r="40" spans="1:5" ht="25.5" x14ac:dyDescent="0.2">
      <c r="A40">
        <v>8102</v>
      </c>
      <c r="B40" s="26"/>
      <c r="D40" s="36" t="s">
        <v>54</v>
      </c>
      <c r="E40" s="40" t="s">
        <v>443</v>
      </c>
    </row>
    <row r="41" spans="1:5" x14ac:dyDescent="0.2">
      <c r="A41">
        <v>8104</v>
      </c>
      <c r="D41" s="39" t="s">
        <v>444</v>
      </c>
      <c r="E41" s="40" t="s">
        <v>445</v>
      </c>
    </row>
    <row r="42" spans="1:5" x14ac:dyDescent="0.2">
      <c r="A42">
        <v>8105</v>
      </c>
      <c r="D42" s="36" t="s">
        <v>48</v>
      </c>
      <c r="E42" s="40" t="s">
        <v>445</v>
      </c>
    </row>
    <row r="43" spans="1:5" x14ac:dyDescent="0.2">
      <c r="A43">
        <v>8106</v>
      </c>
      <c r="D43" s="36" t="s">
        <v>49</v>
      </c>
      <c r="E43" s="40" t="s">
        <v>445</v>
      </c>
    </row>
    <row r="44" spans="1:5" ht="25.5" x14ac:dyDescent="0.2">
      <c r="A44">
        <v>8109</v>
      </c>
      <c r="D44" s="39" t="s">
        <v>122</v>
      </c>
      <c r="E44" s="40" t="s">
        <v>445</v>
      </c>
    </row>
    <row r="45" spans="1:5" ht="25.5" x14ac:dyDescent="0.2">
      <c r="A45">
        <v>8110</v>
      </c>
      <c r="D45" s="39" t="s">
        <v>123</v>
      </c>
      <c r="E45" s="40" t="s">
        <v>445</v>
      </c>
    </row>
    <row r="46" spans="1:5" ht="25.5" x14ac:dyDescent="0.2">
      <c r="A46">
        <v>8111</v>
      </c>
      <c r="D46" s="39" t="s">
        <v>124</v>
      </c>
      <c r="E46" s="40" t="s">
        <v>445</v>
      </c>
    </row>
    <row r="47" spans="1:5" ht="25.5" x14ac:dyDescent="0.2">
      <c r="A47">
        <v>8115</v>
      </c>
      <c r="D47" s="36" t="s">
        <v>50</v>
      </c>
      <c r="E47" s="40" t="s">
        <v>446</v>
      </c>
    </row>
    <row r="48" spans="1:5" ht="25.5" x14ac:dyDescent="0.2">
      <c r="A48">
        <v>8116</v>
      </c>
      <c r="D48" s="36" t="s">
        <v>55</v>
      </c>
      <c r="E48" s="40" t="s">
        <v>447</v>
      </c>
    </row>
    <row r="49" spans="1:5" x14ac:dyDescent="0.2">
      <c r="A49">
        <v>8117</v>
      </c>
      <c r="D49" s="36" t="s">
        <v>56</v>
      </c>
      <c r="E49" s="40" t="s">
        <v>448</v>
      </c>
    </row>
    <row r="50" spans="1:5" x14ac:dyDescent="0.2">
      <c r="A50">
        <v>8120</v>
      </c>
      <c r="D50" s="36" t="s">
        <v>57</v>
      </c>
      <c r="E50" s="43"/>
    </row>
    <row r="51" spans="1:5" ht="25.5" x14ac:dyDescent="0.2">
      <c r="A51">
        <v>8121</v>
      </c>
      <c r="D51" s="39" t="s">
        <v>449</v>
      </c>
      <c r="E51" s="40" t="s">
        <v>450</v>
      </c>
    </row>
    <row r="52" spans="1:5" ht="25.5" x14ac:dyDescent="0.2">
      <c r="A52">
        <v>8124</v>
      </c>
      <c r="D52" s="39" t="s">
        <v>451</v>
      </c>
      <c r="E52" s="40" t="s">
        <v>452</v>
      </c>
    </row>
    <row r="53" spans="1:5" x14ac:dyDescent="0.2">
      <c r="A53">
        <v>8125</v>
      </c>
      <c r="D53" s="39" t="s">
        <v>453</v>
      </c>
      <c r="E53" s="43">
        <v>218</v>
      </c>
    </row>
    <row r="54" spans="1:5" ht="25.5" x14ac:dyDescent="0.2">
      <c r="A54">
        <v>8126</v>
      </c>
      <c r="D54" s="39" t="s">
        <v>454</v>
      </c>
      <c r="E54" s="40" t="s">
        <v>455</v>
      </c>
    </row>
    <row r="55" spans="1:5" x14ac:dyDescent="0.2">
      <c r="A55">
        <v>8127</v>
      </c>
      <c r="D55" s="39" t="s">
        <v>155</v>
      </c>
      <c r="E55" s="40" t="s">
        <v>445</v>
      </c>
    </row>
    <row r="56" spans="1:5" ht="25.5" x14ac:dyDescent="0.2">
      <c r="A56">
        <v>8128</v>
      </c>
      <c r="D56" s="39" t="s">
        <v>156</v>
      </c>
      <c r="E56" s="40" t="s">
        <v>456</v>
      </c>
    </row>
    <row r="57" spans="1:5" ht="25.5" x14ac:dyDescent="0.2">
      <c r="A57">
        <v>8129</v>
      </c>
      <c r="D57" s="39" t="s">
        <v>157</v>
      </c>
      <c r="E57" s="40" t="s">
        <v>457</v>
      </c>
    </row>
    <row r="58" spans="1:5" x14ac:dyDescent="0.2">
      <c r="A58">
        <v>8132</v>
      </c>
      <c r="D58" s="39" t="s">
        <v>125</v>
      </c>
      <c r="E58" s="40" t="s">
        <v>445</v>
      </c>
    </row>
    <row r="59" spans="1:5" x14ac:dyDescent="0.2">
      <c r="A59">
        <v>8133</v>
      </c>
      <c r="D59" s="39" t="s">
        <v>126</v>
      </c>
      <c r="E59" s="40" t="s">
        <v>445</v>
      </c>
    </row>
    <row r="60" spans="1:5" x14ac:dyDescent="0.2">
      <c r="A60">
        <v>8134</v>
      </c>
      <c r="D60" s="39" t="s">
        <v>127</v>
      </c>
      <c r="E60" s="40" t="s">
        <v>445</v>
      </c>
    </row>
    <row r="61" spans="1:5" x14ac:dyDescent="0.2">
      <c r="A61">
        <v>8135</v>
      </c>
      <c r="D61" s="39" t="s">
        <v>128</v>
      </c>
      <c r="E61" s="40" t="s">
        <v>458</v>
      </c>
    </row>
    <row r="62" spans="1:5" x14ac:dyDescent="0.2">
      <c r="A62">
        <v>8136</v>
      </c>
      <c r="D62" s="39" t="s">
        <v>129</v>
      </c>
      <c r="E62" s="40" t="s">
        <v>458</v>
      </c>
    </row>
    <row r="63" spans="1:5" x14ac:dyDescent="0.2">
      <c r="A63">
        <v>8139</v>
      </c>
      <c r="D63" s="39" t="s">
        <v>459</v>
      </c>
      <c r="E63" s="40" t="s">
        <v>460</v>
      </c>
    </row>
    <row r="64" spans="1:5" x14ac:dyDescent="0.2">
      <c r="A64">
        <v>8140</v>
      </c>
      <c r="D64" s="39" t="s">
        <v>461</v>
      </c>
      <c r="E64" s="40" t="s">
        <v>460</v>
      </c>
    </row>
    <row r="65" spans="1:5" x14ac:dyDescent="0.2">
      <c r="A65">
        <v>8141</v>
      </c>
      <c r="D65" s="39" t="s">
        <v>462</v>
      </c>
      <c r="E65" s="40" t="s">
        <v>463</v>
      </c>
    </row>
    <row r="66" spans="1:5" x14ac:dyDescent="0.2">
      <c r="A66">
        <v>8142</v>
      </c>
      <c r="D66" s="39" t="s">
        <v>464</v>
      </c>
      <c r="E66" s="40">
        <v>358</v>
      </c>
    </row>
    <row r="67" spans="1:5" ht="14.25" customHeight="1" x14ac:dyDescent="0.2">
      <c r="A67">
        <v>8143</v>
      </c>
      <c r="D67" s="39" t="s">
        <v>465</v>
      </c>
      <c r="E67" s="40" t="s">
        <v>466</v>
      </c>
    </row>
    <row r="68" spans="1:5" ht="25.5" x14ac:dyDescent="0.2">
      <c r="A68">
        <v>8144</v>
      </c>
      <c r="D68" s="39" t="s">
        <v>467</v>
      </c>
      <c r="E68" s="40" t="s">
        <v>468</v>
      </c>
    </row>
    <row r="69" spans="1:5" ht="25.5" x14ac:dyDescent="0.2">
      <c r="A69">
        <v>8145</v>
      </c>
      <c r="D69" s="39" t="s">
        <v>469</v>
      </c>
      <c r="E69" s="40" t="s">
        <v>470</v>
      </c>
    </row>
    <row r="70" spans="1:5" x14ac:dyDescent="0.2">
      <c r="A70">
        <v>8146</v>
      </c>
      <c r="D70" s="39" t="s">
        <v>471</v>
      </c>
      <c r="E70" s="40">
        <v>206</v>
      </c>
    </row>
    <row r="71" spans="1:5" x14ac:dyDescent="0.2">
      <c r="A71">
        <v>8147</v>
      </c>
      <c r="D71" s="39" t="s">
        <v>472</v>
      </c>
      <c r="E71" s="40">
        <v>206</v>
      </c>
    </row>
    <row r="72" spans="1:5" x14ac:dyDescent="0.2">
      <c r="A72">
        <v>8148</v>
      </c>
      <c r="D72" s="39" t="s">
        <v>473</v>
      </c>
      <c r="E72" s="40">
        <v>206</v>
      </c>
    </row>
    <row r="73" spans="1:5" x14ac:dyDescent="0.2">
      <c r="A73">
        <v>8149</v>
      </c>
      <c r="D73" s="39" t="s">
        <v>474</v>
      </c>
      <c r="E73" s="40">
        <v>206</v>
      </c>
    </row>
    <row r="74" spans="1:5" x14ac:dyDescent="0.2">
      <c r="A74">
        <v>8150</v>
      </c>
      <c r="D74" s="39" t="s">
        <v>475</v>
      </c>
      <c r="E74" s="40">
        <v>206</v>
      </c>
    </row>
    <row r="75" spans="1:5" x14ac:dyDescent="0.2">
      <c r="A75">
        <v>8151</v>
      </c>
      <c r="D75" s="39" t="s">
        <v>476</v>
      </c>
      <c r="E75" s="40">
        <v>206</v>
      </c>
    </row>
    <row r="76" spans="1:5" x14ac:dyDescent="0.2">
      <c r="A76">
        <v>8152</v>
      </c>
      <c r="D76" s="39" t="s">
        <v>477</v>
      </c>
      <c r="E76" s="40">
        <v>206</v>
      </c>
    </row>
    <row r="77" spans="1:5" x14ac:dyDescent="0.2">
      <c r="A77">
        <v>8153</v>
      </c>
      <c r="D77" s="39" t="s">
        <v>478</v>
      </c>
      <c r="E77" s="40">
        <v>206</v>
      </c>
    </row>
    <row r="78" spans="1:5" x14ac:dyDescent="0.2">
      <c r="A78">
        <v>8154</v>
      </c>
      <c r="D78" s="39" t="s">
        <v>479</v>
      </c>
      <c r="E78" s="40">
        <v>206</v>
      </c>
    </row>
    <row r="79" spans="1:5" ht="25.5" x14ac:dyDescent="0.2">
      <c r="A79">
        <v>8155</v>
      </c>
      <c r="D79" s="39" t="s">
        <v>480</v>
      </c>
      <c r="E79" s="40">
        <v>206</v>
      </c>
    </row>
    <row r="80" spans="1:5" x14ac:dyDescent="0.2">
      <c r="A80">
        <v>8156</v>
      </c>
      <c r="D80" s="39" t="s">
        <v>481</v>
      </c>
      <c r="E80" s="40">
        <v>207</v>
      </c>
    </row>
    <row r="81" spans="1:5" x14ac:dyDescent="0.2">
      <c r="A81">
        <v>8157</v>
      </c>
      <c r="D81" s="39" t="s">
        <v>482</v>
      </c>
      <c r="E81" s="40" t="s">
        <v>445</v>
      </c>
    </row>
    <row r="82" spans="1:5" ht="25.5" x14ac:dyDescent="0.2">
      <c r="A82">
        <v>8158</v>
      </c>
      <c r="D82" s="39" t="s">
        <v>483</v>
      </c>
      <c r="E82" s="40" t="s">
        <v>445</v>
      </c>
    </row>
    <row r="83" spans="1:5" ht="25.5" x14ac:dyDescent="0.2">
      <c r="A83">
        <v>8159</v>
      </c>
      <c r="D83" s="39" t="s">
        <v>484</v>
      </c>
      <c r="E83" s="40" t="s">
        <v>445</v>
      </c>
    </row>
    <row r="84" spans="1:5" ht="25.5" x14ac:dyDescent="0.2">
      <c r="A84">
        <v>8160</v>
      </c>
      <c r="D84" s="39" t="s">
        <v>485</v>
      </c>
      <c r="E84" s="40" t="s">
        <v>486</v>
      </c>
    </row>
    <row r="85" spans="1:5" x14ac:dyDescent="0.2">
      <c r="A85">
        <v>8161</v>
      </c>
      <c r="D85" s="39" t="s">
        <v>487</v>
      </c>
      <c r="E85" s="40">
        <v>223</v>
      </c>
    </row>
    <row r="86" spans="1:5" ht="25.5" x14ac:dyDescent="0.2">
      <c r="A86">
        <v>8162</v>
      </c>
      <c r="D86" s="39" t="s">
        <v>488</v>
      </c>
      <c r="E86" s="40" t="s">
        <v>489</v>
      </c>
    </row>
    <row r="87" spans="1:5" x14ac:dyDescent="0.2">
      <c r="A87">
        <v>8200</v>
      </c>
      <c r="D87" s="36" t="s">
        <v>58</v>
      </c>
      <c r="E87" s="40" t="s">
        <v>490</v>
      </c>
    </row>
    <row r="88" spans="1:5" x14ac:dyDescent="0.2">
      <c r="A88">
        <v>8202</v>
      </c>
      <c r="D88" s="36" t="s">
        <v>51</v>
      </c>
      <c r="E88" s="40" t="s">
        <v>491</v>
      </c>
    </row>
    <row r="89" spans="1:5" x14ac:dyDescent="0.2">
      <c r="A89">
        <v>8203</v>
      </c>
      <c r="D89" s="39" t="s">
        <v>130</v>
      </c>
      <c r="E89" s="43">
        <v>157</v>
      </c>
    </row>
    <row r="90" spans="1:5" x14ac:dyDescent="0.2">
      <c r="A90">
        <v>8204</v>
      </c>
      <c r="C90" s="1"/>
      <c r="D90" s="39" t="s">
        <v>132</v>
      </c>
      <c r="E90" s="40" t="s">
        <v>492</v>
      </c>
    </row>
    <row r="91" spans="1:5" x14ac:dyDescent="0.2">
      <c r="A91">
        <v>8205</v>
      </c>
      <c r="C91" s="1"/>
      <c r="D91" s="39" t="s">
        <v>134</v>
      </c>
      <c r="E91" s="43"/>
    </row>
    <row r="92" spans="1:5" x14ac:dyDescent="0.2">
      <c r="A92">
        <v>8206</v>
      </c>
      <c r="C92" s="1"/>
      <c r="D92" s="36" t="s">
        <v>52</v>
      </c>
      <c r="E92" s="43"/>
    </row>
    <row r="93" spans="1:5" x14ac:dyDescent="0.2">
      <c r="A93">
        <v>8207</v>
      </c>
      <c r="C93" s="1"/>
      <c r="D93" s="39" t="s">
        <v>151</v>
      </c>
      <c r="E93" s="43"/>
    </row>
    <row r="94" spans="1:5" x14ac:dyDescent="0.2">
      <c r="A94">
        <v>8208</v>
      </c>
      <c r="C94" s="1"/>
      <c r="D94" s="36" t="s">
        <v>53</v>
      </c>
      <c r="E94" s="43"/>
    </row>
    <row r="95" spans="1:5" x14ac:dyDescent="0.2">
      <c r="A95">
        <v>8209</v>
      </c>
      <c r="C95" s="1"/>
      <c r="D95" s="39" t="s">
        <v>136</v>
      </c>
      <c r="E95" s="43"/>
    </row>
    <row r="96" spans="1:5" x14ac:dyDescent="0.2">
      <c r="A96">
        <v>8210</v>
      </c>
      <c r="C96" s="1"/>
      <c r="D96" s="36" t="s">
        <v>59</v>
      </c>
      <c r="E96" s="43"/>
    </row>
    <row r="97" spans="1:5" x14ac:dyDescent="0.2">
      <c r="A97">
        <v>8211</v>
      </c>
      <c r="C97" s="1"/>
      <c r="D97" s="36" t="s">
        <v>60</v>
      </c>
      <c r="E97" s="43">
        <v>115</v>
      </c>
    </row>
    <row r="98" spans="1:5" x14ac:dyDescent="0.2">
      <c r="A98">
        <v>8212</v>
      </c>
      <c r="C98" s="1"/>
      <c r="D98" s="39" t="s">
        <v>493</v>
      </c>
      <c r="E98" s="43">
        <v>161</v>
      </c>
    </row>
    <row r="99" spans="1:5" x14ac:dyDescent="0.2">
      <c r="A99">
        <v>8214</v>
      </c>
      <c r="C99" s="1"/>
      <c r="D99" s="39" t="s">
        <v>494</v>
      </c>
      <c r="E99" s="43">
        <v>158</v>
      </c>
    </row>
    <row r="100" spans="1:5" x14ac:dyDescent="0.2">
      <c r="A100">
        <v>8215</v>
      </c>
      <c r="C100" s="1"/>
      <c r="D100" s="39" t="s">
        <v>495</v>
      </c>
      <c r="E100" s="43">
        <v>119</v>
      </c>
    </row>
    <row r="101" spans="1:5" ht="25.5" x14ac:dyDescent="0.2">
      <c r="A101">
        <v>8217</v>
      </c>
      <c r="C101" s="1"/>
      <c r="D101" s="39" t="s">
        <v>133</v>
      </c>
      <c r="E101" s="40" t="s">
        <v>496</v>
      </c>
    </row>
    <row r="102" spans="1:5" ht="25.5" x14ac:dyDescent="0.2">
      <c r="A102">
        <v>8218</v>
      </c>
      <c r="C102" s="1"/>
      <c r="D102" s="39" t="s">
        <v>497</v>
      </c>
      <c r="E102" s="40" t="s">
        <v>498</v>
      </c>
    </row>
    <row r="103" spans="1:5" ht="25.5" x14ac:dyDescent="0.2">
      <c r="A103">
        <v>8219</v>
      </c>
      <c r="C103" s="1"/>
      <c r="D103" s="39" t="s">
        <v>499</v>
      </c>
      <c r="E103" s="43" t="s">
        <v>500</v>
      </c>
    </row>
    <row r="104" spans="1:5" ht="25.5" x14ac:dyDescent="0.2">
      <c r="A104">
        <v>8220</v>
      </c>
      <c r="C104" s="1"/>
      <c r="D104" s="39" t="s">
        <v>501</v>
      </c>
      <c r="E104" s="43" t="s">
        <v>502</v>
      </c>
    </row>
    <row r="105" spans="1:5" ht="25.5" x14ac:dyDescent="0.2">
      <c r="A105">
        <v>8221</v>
      </c>
      <c r="C105" s="1"/>
      <c r="D105" s="39" t="s">
        <v>503</v>
      </c>
      <c r="E105" s="43" t="s">
        <v>504</v>
      </c>
    </row>
    <row r="106" spans="1:5" ht="25.5" x14ac:dyDescent="0.2">
      <c r="A106">
        <v>8222</v>
      </c>
      <c r="C106" s="1"/>
      <c r="D106" s="39" t="s">
        <v>158</v>
      </c>
      <c r="E106" s="43">
        <v>122</v>
      </c>
    </row>
    <row r="107" spans="1:5" ht="25.5" x14ac:dyDescent="0.2">
      <c r="A107">
        <v>8223</v>
      </c>
      <c r="C107" s="1"/>
      <c r="D107" s="39" t="s">
        <v>505</v>
      </c>
      <c r="E107" s="43" t="s">
        <v>506</v>
      </c>
    </row>
    <row r="108" spans="1:5" ht="25.5" x14ac:dyDescent="0.2">
      <c r="A108">
        <v>8224</v>
      </c>
      <c r="C108" s="1"/>
      <c r="D108" s="39" t="s">
        <v>507</v>
      </c>
      <c r="E108" s="43" t="s">
        <v>508</v>
      </c>
    </row>
    <row r="109" spans="1:5" x14ac:dyDescent="0.2">
      <c r="A109">
        <v>8225</v>
      </c>
      <c r="C109" s="1"/>
      <c r="D109" s="39" t="s">
        <v>509</v>
      </c>
      <c r="E109" s="43">
        <v>125</v>
      </c>
    </row>
    <row r="110" spans="1:5" x14ac:dyDescent="0.2">
      <c r="A110">
        <v>8227</v>
      </c>
      <c r="C110" s="1"/>
      <c r="D110" s="39" t="s">
        <v>159</v>
      </c>
      <c r="E110" s="43"/>
    </row>
    <row r="111" spans="1:5" x14ac:dyDescent="0.2">
      <c r="A111">
        <v>8228</v>
      </c>
      <c r="C111" s="1"/>
      <c r="D111" s="39" t="s">
        <v>137</v>
      </c>
      <c r="E111" s="43"/>
    </row>
    <row r="112" spans="1:5" x14ac:dyDescent="0.2">
      <c r="A112">
        <v>8229</v>
      </c>
      <c r="C112" s="1"/>
      <c r="D112" s="39" t="s">
        <v>160</v>
      </c>
      <c r="E112" s="40" t="s">
        <v>492</v>
      </c>
    </row>
    <row r="113" spans="1:5" ht="25.5" x14ac:dyDescent="0.2">
      <c r="A113">
        <v>8230</v>
      </c>
      <c r="C113" s="1"/>
      <c r="D113" s="39" t="s">
        <v>161</v>
      </c>
      <c r="E113" s="40" t="s">
        <v>510</v>
      </c>
    </row>
    <row r="114" spans="1:5" ht="25.5" x14ac:dyDescent="0.2">
      <c r="A114">
        <v>8231</v>
      </c>
      <c r="C114" s="1"/>
      <c r="D114" s="39" t="s">
        <v>131</v>
      </c>
      <c r="E114" s="40" t="s">
        <v>511</v>
      </c>
    </row>
    <row r="115" spans="1:5" x14ac:dyDescent="0.2">
      <c r="A115">
        <v>8233</v>
      </c>
      <c r="C115" s="1"/>
      <c r="D115" s="39" t="s">
        <v>138</v>
      </c>
      <c r="E115" s="43"/>
    </row>
    <row r="116" spans="1:5" x14ac:dyDescent="0.2">
      <c r="A116">
        <v>8234</v>
      </c>
      <c r="C116" s="1"/>
      <c r="D116" s="39" t="s">
        <v>512</v>
      </c>
      <c r="E116" s="43">
        <v>117</v>
      </c>
    </row>
    <row r="117" spans="1:5" x14ac:dyDescent="0.2">
      <c r="A117">
        <v>8235</v>
      </c>
      <c r="C117" s="1"/>
      <c r="D117" s="39" t="s">
        <v>140</v>
      </c>
      <c r="E117" s="43"/>
    </row>
    <row r="118" spans="1:5" x14ac:dyDescent="0.2">
      <c r="A118">
        <v>8236</v>
      </c>
      <c r="C118" s="1"/>
      <c r="D118" s="39" t="s">
        <v>513</v>
      </c>
      <c r="E118" s="40" t="s">
        <v>514</v>
      </c>
    </row>
    <row r="119" spans="1:5" x14ac:dyDescent="0.2">
      <c r="A119">
        <v>8237</v>
      </c>
      <c r="C119" s="1"/>
      <c r="D119" s="39" t="s">
        <v>141</v>
      </c>
      <c r="E119" s="43"/>
    </row>
    <row r="120" spans="1:5" x14ac:dyDescent="0.2">
      <c r="A120">
        <v>8238</v>
      </c>
      <c r="C120" s="1"/>
      <c r="D120" s="39" t="s">
        <v>515</v>
      </c>
      <c r="E120" s="43">
        <v>145</v>
      </c>
    </row>
    <row r="121" spans="1:5" x14ac:dyDescent="0.2">
      <c r="A121">
        <v>8239</v>
      </c>
      <c r="C121" s="1"/>
      <c r="D121" s="39" t="s">
        <v>142</v>
      </c>
      <c r="E121" s="43"/>
    </row>
    <row r="122" spans="1:5" x14ac:dyDescent="0.2">
      <c r="A122">
        <v>8240</v>
      </c>
      <c r="C122" s="1"/>
      <c r="D122" s="39" t="s">
        <v>143</v>
      </c>
      <c r="E122" s="43"/>
    </row>
    <row r="123" spans="1:5" x14ac:dyDescent="0.2">
      <c r="A123">
        <v>8241</v>
      </c>
      <c r="C123" s="1"/>
      <c r="D123" s="39" t="s">
        <v>144</v>
      </c>
      <c r="E123" s="43"/>
    </row>
    <row r="124" spans="1:5" x14ac:dyDescent="0.2">
      <c r="A124">
        <v>8242</v>
      </c>
      <c r="C124" s="1"/>
      <c r="D124" s="39" t="s">
        <v>145</v>
      </c>
      <c r="E124" s="43"/>
    </row>
    <row r="125" spans="1:5" x14ac:dyDescent="0.2">
      <c r="A125">
        <v>8243</v>
      </c>
      <c r="C125" s="1"/>
      <c r="D125" s="39" t="s">
        <v>146</v>
      </c>
      <c r="E125" s="43"/>
    </row>
    <row r="126" spans="1:5" x14ac:dyDescent="0.2">
      <c r="A126">
        <v>8244</v>
      </c>
      <c r="C126" s="1"/>
      <c r="D126" s="39" t="s">
        <v>147</v>
      </c>
      <c r="E126" s="43"/>
    </row>
    <row r="127" spans="1:5" x14ac:dyDescent="0.2">
      <c r="A127">
        <v>8245</v>
      </c>
      <c r="C127" s="1"/>
      <c r="D127" s="39" t="s">
        <v>162</v>
      </c>
      <c r="E127" s="43"/>
    </row>
    <row r="128" spans="1:5" x14ac:dyDescent="0.2">
      <c r="A128">
        <v>8246</v>
      </c>
      <c r="C128" s="1"/>
      <c r="D128" s="39" t="s">
        <v>163</v>
      </c>
      <c r="E128" s="43"/>
    </row>
    <row r="129" spans="1:5" ht="25.5" x14ac:dyDescent="0.2">
      <c r="A129">
        <v>8247</v>
      </c>
      <c r="C129" s="1"/>
      <c r="D129" s="39" t="s">
        <v>150</v>
      </c>
      <c r="E129" s="40" t="s">
        <v>516</v>
      </c>
    </row>
    <row r="130" spans="1:5" ht="25.5" x14ac:dyDescent="0.2">
      <c r="A130">
        <v>8248</v>
      </c>
      <c r="C130" s="1"/>
      <c r="D130" s="39" t="s">
        <v>164</v>
      </c>
      <c r="E130" s="43"/>
    </row>
    <row r="131" spans="1:5" ht="25.5" x14ac:dyDescent="0.2">
      <c r="A131">
        <v>8249</v>
      </c>
      <c r="C131" s="1"/>
      <c r="D131" s="39" t="s">
        <v>517</v>
      </c>
      <c r="E131" s="40" t="s">
        <v>518</v>
      </c>
    </row>
    <row r="132" spans="1:5" ht="25.5" x14ac:dyDescent="0.2">
      <c r="A132">
        <v>8250</v>
      </c>
      <c r="C132" s="1"/>
      <c r="D132" s="39" t="s">
        <v>152</v>
      </c>
      <c r="E132" s="40" t="s">
        <v>519</v>
      </c>
    </row>
    <row r="133" spans="1:5" ht="25.5" x14ac:dyDescent="0.2">
      <c r="A133">
        <v>8255</v>
      </c>
      <c r="C133" s="1"/>
      <c r="D133" s="39" t="s">
        <v>153</v>
      </c>
      <c r="E133" s="43"/>
    </row>
    <row r="134" spans="1:5" ht="25.5" x14ac:dyDescent="0.2">
      <c r="A134">
        <v>8256</v>
      </c>
      <c r="C134" s="1"/>
      <c r="D134" s="39" t="s">
        <v>154</v>
      </c>
      <c r="E134" s="43"/>
    </row>
    <row r="135" spans="1:5" x14ac:dyDescent="0.2">
      <c r="A135">
        <v>8257</v>
      </c>
      <c r="C135" s="1"/>
      <c r="D135" s="39" t="s">
        <v>520</v>
      </c>
      <c r="E135" s="43">
        <v>166</v>
      </c>
    </row>
    <row r="136" spans="1:5" ht="25.5" x14ac:dyDescent="0.2">
      <c r="A136">
        <v>8258</v>
      </c>
      <c r="C136" s="1"/>
      <c r="D136" s="39" t="s">
        <v>135</v>
      </c>
      <c r="E136" s="43"/>
    </row>
    <row r="137" spans="1:5" x14ac:dyDescent="0.2">
      <c r="A137">
        <v>8259</v>
      </c>
      <c r="C137" s="1"/>
      <c r="D137" s="39" t="s">
        <v>139</v>
      </c>
      <c r="E137" s="43"/>
    </row>
    <row r="138" spans="1:5" ht="25.5" x14ac:dyDescent="0.2">
      <c r="A138">
        <v>8260</v>
      </c>
      <c r="C138" s="1"/>
      <c r="D138" s="39" t="s">
        <v>165</v>
      </c>
      <c r="E138" s="43"/>
    </row>
    <row r="139" spans="1:5" x14ac:dyDescent="0.2">
      <c r="A139">
        <v>8261</v>
      </c>
      <c r="C139" s="1"/>
      <c r="D139" s="39" t="s">
        <v>148</v>
      </c>
      <c r="E139" s="43"/>
    </row>
    <row r="140" spans="1:5" x14ac:dyDescent="0.2">
      <c r="A140">
        <v>8262</v>
      </c>
      <c r="C140" s="1"/>
      <c r="D140" s="39" t="s">
        <v>149</v>
      </c>
      <c r="E140" s="43"/>
    </row>
    <row r="141" spans="1:5" ht="25.5" x14ac:dyDescent="0.2">
      <c r="A141">
        <v>8263</v>
      </c>
      <c r="C141" s="1"/>
      <c r="D141" s="39" t="s">
        <v>521</v>
      </c>
      <c r="E141" s="40" t="s">
        <v>522</v>
      </c>
    </row>
    <row r="142" spans="1:5" ht="25.5" x14ac:dyDescent="0.2">
      <c r="A142">
        <v>8264</v>
      </c>
      <c r="D142" s="39" t="s">
        <v>166</v>
      </c>
      <c r="E142" s="40" t="s">
        <v>523</v>
      </c>
    </row>
    <row r="143" spans="1:5" x14ac:dyDescent="0.2">
      <c r="A143">
        <v>8265</v>
      </c>
      <c r="D143" s="44" t="s">
        <v>524</v>
      </c>
      <c r="E143" s="42" t="s">
        <v>422</v>
      </c>
    </row>
    <row r="144" spans="1:5" x14ac:dyDescent="0.2">
      <c r="A144">
        <v>8266</v>
      </c>
      <c r="D144" s="44" t="s">
        <v>525</v>
      </c>
      <c r="E144" s="42" t="s">
        <v>526</v>
      </c>
    </row>
    <row r="145" spans="1:5" x14ac:dyDescent="0.2">
      <c r="A145">
        <v>8267</v>
      </c>
      <c r="D145" s="44" t="s">
        <v>527</v>
      </c>
      <c r="E145" s="42" t="s">
        <v>528</v>
      </c>
    </row>
    <row r="146" spans="1:5" ht="25.5" x14ac:dyDescent="0.2">
      <c r="A146">
        <v>8268</v>
      </c>
      <c r="D146" s="44" t="s">
        <v>529</v>
      </c>
      <c r="E146" s="42" t="s">
        <v>530</v>
      </c>
    </row>
    <row r="147" spans="1:5" x14ac:dyDescent="0.2">
      <c r="A147">
        <v>8269</v>
      </c>
      <c r="D147" s="44" t="s">
        <v>531</v>
      </c>
      <c r="E147" s="42" t="s">
        <v>532</v>
      </c>
    </row>
    <row r="148" spans="1:5" ht="25.5" x14ac:dyDescent="0.2">
      <c r="A148">
        <v>8270</v>
      </c>
      <c r="D148" s="44" t="s">
        <v>533</v>
      </c>
      <c r="E148" s="42" t="s">
        <v>534</v>
      </c>
    </row>
    <row r="149" spans="1:5" ht="25.5" x14ac:dyDescent="0.2">
      <c r="A149">
        <v>8271</v>
      </c>
      <c r="D149" s="44" t="s">
        <v>535</v>
      </c>
      <c r="E149" s="42" t="s">
        <v>536</v>
      </c>
    </row>
    <row r="150" spans="1:5" ht="25.5" x14ac:dyDescent="0.2">
      <c r="A150">
        <v>8272</v>
      </c>
      <c r="D150" s="44" t="s">
        <v>537</v>
      </c>
      <c r="E150" s="42" t="s">
        <v>538</v>
      </c>
    </row>
    <row r="151" spans="1:5" ht="25.5" x14ac:dyDescent="0.2">
      <c r="A151">
        <v>8273</v>
      </c>
      <c r="D151" s="44" t="s">
        <v>539</v>
      </c>
      <c r="E151" s="42" t="s">
        <v>540</v>
      </c>
    </row>
    <row r="152" spans="1:5" ht="25.5" x14ac:dyDescent="0.2">
      <c r="A152">
        <v>8274</v>
      </c>
      <c r="D152" s="44" t="s">
        <v>541</v>
      </c>
      <c r="E152" s="42" t="s">
        <v>542</v>
      </c>
    </row>
    <row r="153" spans="1:5" ht="25.5" x14ac:dyDescent="0.2">
      <c r="A153">
        <v>8275</v>
      </c>
      <c r="D153" s="44" t="s">
        <v>543</v>
      </c>
      <c r="E153" s="42" t="s">
        <v>544</v>
      </c>
    </row>
    <row r="155" spans="1:5" x14ac:dyDescent="0.2">
      <c r="D155" s="45" t="s">
        <v>545</v>
      </c>
    </row>
    <row r="156" spans="1:5" x14ac:dyDescent="0.2">
      <c r="D156" s="39" t="s">
        <v>546</v>
      </c>
    </row>
    <row r="157" spans="1:5" x14ac:dyDescent="0.2">
      <c r="D157" s="39" t="s">
        <v>547</v>
      </c>
    </row>
    <row r="158" spans="1:5" x14ac:dyDescent="0.2">
      <c r="D158" s="39" t="s">
        <v>548</v>
      </c>
    </row>
  </sheetData>
  <phoneticPr fontId="0" type="noConversion"/>
  <pageMargins left="0.75" right="0.75" top="1" bottom="1" header="0" footer="0"/>
  <pageSetup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73"/>
  <sheetViews>
    <sheetView workbookViewId="0">
      <pane ySplit="4" topLeftCell="A5" activePane="bottomLeft" state="frozen"/>
      <selection pane="bottomLeft" activeCell="B5" sqref="B5"/>
    </sheetView>
  </sheetViews>
  <sheetFormatPr baseColWidth="10" defaultRowHeight="12.75" x14ac:dyDescent="0.2"/>
  <cols>
    <col min="1" max="1" width="10.140625" customWidth="1"/>
    <col min="2" max="2" width="8.28515625" customWidth="1"/>
    <col min="4" max="4" width="3.7109375" customWidth="1"/>
    <col min="5" max="8" width="12.140625" customWidth="1"/>
    <col min="9" max="9" width="23.140625" customWidth="1"/>
    <col min="10" max="10" width="11.85546875" style="7" customWidth="1"/>
    <col min="11" max="11" width="14.85546875" style="7" bestFit="1" customWidth="1"/>
    <col min="12" max="12" width="15.42578125" bestFit="1" customWidth="1"/>
    <col min="13" max="15" width="14.85546875" bestFit="1" customWidth="1"/>
  </cols>
  <sheetData>
    <row r="2" spans="1:15" ht="18" x14ac:dyDescent="0.25">
      <c r="A2" s="3" t="s">
        <v>203</v>
      </c>
    </row>
    <row r="3" spans="1:15" ht="18" x14ac:dyDescent="0.25">
      <c r="J3" s="18"/>
    </row>
    <row r="4" spans="1:15" ht="51" x14ac:dyDescent="0.2">
      <c r="A4" s="2" t="s">
        <v>1</v>
      </c>
      <c r="B4" s="2" t="s">
        <v>168</v>
      </c>
      <c r="C4" s="2" t="s">
        <v>36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39</v>
      </c>
      <c r="K4" s="11" t="s">
        <v>40</v>
      </c>
    </row>
    <row r="5" spans="1:15" x14ac:dyDescent="0.2">
      <c r="K5" s="7" t="s">
        <v>0</v>
      </c>
    </row>
    <row r="6" spans="1:15" x14ac:dyDescent="0.2">
      <c r="I6" s="7"/>
      <c r="J6" s="1" t="s">
        <v>0</v>
      </c>
      <c r="O6" s="13" t="s">
        <v>0</v>
      </c>
    </row>
    <row r="7" spans="1:15" x14ac:dyDescent="0.2">
      <c r="I7" s="7"/>
      <c r="J7" s="1"/>
    </row>
    <row r="8" spans="1:15" x14ac:dyDescent="0.2">
      <c r="I8" s="7"/>
      <c r="J8" s="1"/>
    </row>
    <row r="9" spans="1:15" x14ac:dyDescent="0.2">
      <c r="I9" s="7"/>
      <c r="J9" s="1"/>
    </row>
    <row r="10" spans="1:15" x14ac:dyDescent="0.2">
      <c r="I10" s="7"/>
      <c r="J10" s="1"/>
    </row>
    <row r="11" spans="1:15" x14ac:dyDescent="0.2">
      <c r="J11" s="1"/>
    </row>
    <row r="12" spans="1:15" x14ac:dyDescent="0.2">
      <c r="J12" s="1"/>
    </row>
    <row r="13" spans="1:15" x14ac:dyDescent="0.2">
      <c r="J13" s="1"/>
    </row>
    <row r="14" spans="1:15" x14ac:dyDescent="0.2">
      <c r="J14" s="1"/>
    </row>
    <row r="15" spans="1:15" x14ac:dyDescent="0.2">
      <c r="J15" s="1"/>
    </row>
    <row r="16" spans="1:15" x14ac:dyDescent="0.2">
      <c r="J16" s="1"/>
    </row>
    <row r="17" spans="10:10" x14ac:dyDescent="0.2">
      <c r="J17" s="1"/>
    </row>
    <row r="18" spans="10:10" x14ac:dyDescent="0.2">
      <c r="J18" s="1"/>
    </row>
    <row r="19" spans="10:10" x14ac:dyDescent="0.2">
      <c r="J19" s="1"/>
    </row>
    <row r="20" spans="10:10" x14ac:dyDescent="0.2">
      <c r="J20" s="1"/>
    </row>
    <row r="21" spans="10:10" x14ac:dyDescent="0.2">
      <c r="J21" s="1"/>
    </row>
    <row r="22" spans="10:10" x14ac:dyDescent="0.2">
      <c r="J22" s="1"/>
    </row>
    <row r="23" spans="10:10" x14ac:dyDescent="0.2">
      <c r="J23" s="1"/>
    </row>
    <row r="24" spans="10:10" x14ac:dyDescent="0.2">
      <c r="J24" s="1"/>
    </row>
    <row r="25" spans="10:10" x14ac:dyDescent="0.2">
      <c r="J25" s="1"/>
    </row>
    <row r="26" spans="10:10" x14ac:dyDescent="0.2">
      <c r="J26" s="1"/>
    </row>
    <row r="27" spans="10:10" x14ac:dyDescent="0.2">
      <c r="J27" s="1"/>
    </row>
    <row r="28" spans="10:10" x14ac:dyDescent="0.2">
      <c r="J28" s="1"/>
    </row>
    <row r="29" spans="10:10" x14ac:dyDescent="0.2">
      <c r="J29" s="1"/>
    </row>
    <row r="30" spans="10:10" x14ac:dyDescent="0.2">
      <c r="J30" s="1"/>
    </row>
    <row r="31" spans="10:10" x14ac:dyDescent="0.2">
      <c r="J31" s="1"/>
    </row>
    <row r="32" spans="10:10" x14ac:dyDescent="0.2">
      <c r="J32" s="1"/>
    </row>
    <row r="33" spans="10:10" x14ac:dyDescent="0.2">
      <c r="J33" s="1"/>
    </row>
    <row r="34" spans="10:10" x14ac:dyDescent="0.2">
      <c r="J34" s="1"/>
    </row>
    <row r="35" spans="10:10" x14ac:dyDescent="0.2">
      <c r="J35" s="1"/>
    </row>
    <row r="36" spans="10:10" x14ac:dyDescent="0.2">
      <c r="J36" s="1"/>
    </row>
    <row r="37" spans="10:10" x14ac:dyDescent="0.2">
      <c r="J37" s="1"/>
    </row>
    <row r="38" spans="10:10" x14ac:dyDescent="0.2">
      <c r="J38" s="1"/>
    </row>
    <row r="39" spans="10:10" x14ac:dyDescent="0.2">
      <c r="J39" s="1"/>
    </row>
    <row r="40" spans="10:10" x14ac:dyDescent="0.2">
      <c r="J40" s="1"/>
    </row>
    <row r="41" spans="10:10" x14ac:dyDescent="0.2">
      <c r="J41" s="1"/>
    </row>
    <row r="42" spans="10:10" x14ac:dyDescent="0.2">
      <c r="J42" s="1"/>
    </row>
    <row r="43" spans="10:10" x14ac:dyDescent="0.2">
      <c r="J43" s="1"/>
    </row>
    <row r="44" spans="10:10" x14ac:dyDescent="0.2">
      <c r="J44" s="1"/>
    </row>
    <row r="45" spans="10:10" x14ac:dyDescent="0.2">
      <c r="J45" s="1"/>
    </row>
    <row r="46" spans="10:10" x14ac:dyDescent="0.2">
      <c r="J46" s="1"/>
    </row>
    <row r="47" spans="10:10" x14ac:dyDescent="0.2">
      <c r="J47" s="1"/>
    </row>
    <row r="48" spans="10:10" x14ac:dyDescent="0.2">
      <c r="J48" s="1"/>
    </row>
    <row r="49" spans="10:10" x14ac:dyDescent="0.2">
      <c r="J49" s="1"/>
    </row>
    <row r="50" spans="10:10" x14ac:dyDescent="0.2">
      <c r="J50" s="1"/>
    </row>
    <row r="51" spans="10:10" x14ac:dyDescent="0.2">
      <c r="J51" s="1"/>
    </row>
    <row r="52" spans="10:10" x14ac:dyDescent="0.2">
      <c r="J52" s="1"/>
    </row>
    <row r="53" spans="10:10" x14ac:dyDescent="0.2">
      <c r="J53" s="1"/>
    </row>
    <row r="54" spans="10:10" x14ac:dyDescent="0.2">
      <c r="J54" s="1"/>
    </row>
    <row r="55" spans="10:10" x14ac:dyDescent="0.2">
      <c r="J55" s="1"/>
    </row>
    <row r="56" spans="10:10" x14ac:dyDescent="0.2">
      <c r="J56" s="1"/>
    </row>
    <row r="57" spans="10:10" x14ac:dyDescent="0.2">
      <c r="J57" s="1"/>
    </row>
    <row r="58" spans="10:10" x14ac:dyDescent="0.2">
      <c r="J58" s="1"/>
    </row>
    <row r="59" spans="10:10" x14ac:dyDescent="0.2">
      <c r="J59" s="1"/>
    </row>
    <row r="60" spans="10:10" x14ac:dyDescent="0.2">
      <c r="J60" s="1"/>
    </row>
    <row r="61" spans="10:10" x14ac:dyDescent="0.2">
      <c r="J61" s="1"/>
    </row>
    <row r="62" spans="10:10" x14ac:dyDescent="0.2">
      <c r="J62" s="1"/>
    </row>
    <row r="63" spans="10:10" x14ac:dyDescent="0.2">
      <c r="J63" s="1"/>
    </row>
    <row r="64" spans="10:10" x14ac:dyDescent="0.2">
      <c r="J64" s="1"/>
    </row>
    <row r="65" spans="10:10" x14ac:dyDescent="0.2">
      <c r="J65" s="1"/>
    </row>
    <row r="66" spans="10:10" x14ac:dyDescent="0.2">
      <c r="J66" s="1"/>
    </row>
    <row r="67" spans="10:10" x14ac:dyDescent="0.2">
      <c r="J67" s="1"/>
    </row>
    <row r="68" spans="10:10" x14ac:dyDescent="0.2">
      <c r="J68" s="1"/>
    </row>
    <row r="69" spans="10:10" x14ac:dyDescent="0.2">
      <c r="J69" s="1"/>
    </row>
    <row r="70" spans="10:10" x14ac:dyDescent="0.2">
      <c r="J70" s="1"/>
    </row>
    <row r="71" spans="10:10" x14ac:dyDescent="0.2">
      <c r="J71" s="1"/>
    </row>
    <row r="72" spans="10:10" x14ac:dyDescent="0.2">
      <c r="J72" s="1"/>
    </row>
    <row r="73" spans="10:10" x14ac:dyDescent="0.2">
      <c r="J73" s="1"/>
    </row>
    <row r="74" spans="10:10" x14ac:dyDescent="0.2">
      <c r="J74" s="1"/>
    </row>
    <row r="75" spans="10:10" x14ac:dyDescent="0.2">
      <c r="J75" s="1"/>
    </row>
    <row r="76" spans="10:10" x14ac:dyDescent="0.2">
      <c r="J76" s="1"/>
    </row>
    <row r="77" spans="10:10" x14ac:dyDescent="0.2">
      <c r="J77" s="1"/>
    </row>
    <row r="78" spans="10:10" x14ac:dyDescent="0.2">
      <c r="J78" s="1"/>
    </row>
    <row r="79" spans="10:10" x14ac:dyDescent="0.2">
      <c r="J79" s="1"/>
    </row>
    <row r="80" spans="10:10" x14ac:dyDescent="0.2">
      <c r="J80" s="1"/>
    </row>
    <row r="81" spans="10:10" x14ac:dyDescent="0.2">
      <c r="J81" s="1"/>
    </row>
    <row r="82" spans="10:10" x14ac:dyDescent="0.2">
      <c r="J82" s="1"/>
    </row>
    <row r="83" spans="10:10" x14ac:dyDescent="0.2">
      <c r="J83" s="1"/>
    </row>
    <row r="84" spans="10:10" x14ac:dyDescent="0.2">
      <c r="J84" s="1"/>
    </row>
    <row r="85" spans="10:10" x14ac:dyDescent="0.2">
      <c r="J85" s="1"/>
    </row>
    <row r="86" spans="10:10" x14ac:dyDescent="0.2">
      <c r="J86" s="1"/>
    </row>
    <row r="87" spans="10:10" x14ac:dyDescent="0.2">
      <c r="J87" s="1"/>
    </row>
    <row r="88" spans="10:10" x14ac:dyDescent="0.2">
      <c r="J88" s="1"/>
    </row>
    <row r="89" spans="10:10" x14ac:dyDescent="0.2">
      <c r="J89" s="1"/>
    </row>
    <row r="90" spans="10:10" x14ac:dyDescent="0.2">
      <c r="J90" s="1"/>
    </row>
    <row r="91" spans="10:10" x14ac:dyDescent="0.2">
      <c r="J91" s="1"/>
    </row>
    <row r="92" spans="10:10" x14ac:dyDescent="0.2">
      <c r="J92" s="1"/>
    </row>
    <row r="93" spans="10:10" x14ac:dyDescent="0.2">
      <c r="J93" s="1"/>
    </row>
    <row r="94" spans="10:10" x14ac:dyDescent="0.2">
      <c r="J94" s="1"/>
    </row>
    <row r="95" spans="10:10" x14ac:dyDescent="0.2">
      <c r="J95" s="1"/>
    </row>
    <row r="96" spans="10:10" x14ac:dyDescent="0.2">
      <c r="J96" s="1"/>
    </row>
    <row r="97" spans="10:10" x14ac:dyDescent="0.2">
      <c r="J97" s="1"/>
    </row>
    <row r="98" spans="10:10" x14ac:dyDescent="0.2">
      <c r="J98" s="1"/>
    </row>
    <row r="99" spans="10:10" x14ac:dyDescent="0.2">
      <c r="J99" s="1"/>
    </row>
    <row r="100" spans="10:10" x14ac:dyDescent="0.2">
      <c r="J100" s="1"/>
    </row>
    <row r="101" spans="10:10" x14ac:dyDescent="0.2">
      <c r="J101" s="1"/>
    </row>
    <row r="102" spans="10:10" x14ac:dyDescent="0.2">
      <c r="J102" s="1"/>
    </row>
    <row r="103" spans="10:10" x14ac:dyDescent="0.2">
      <c r="J103" s="1"/>
    </row>
    <row r="104" spans="10:10" x14ac:dyDescent="0.2">
      <c r="J104" s="1"/>
    </row>
    <row r="105" spans="10:10" x14ac:dyDescent="0.2">
      <c r="J105" s="1"/>
    </row>
    <row r="106" spans="10:10" x14ac:dyDescent="0.2">
      <c r="J106" s="1"/>
    </row>
    <row r="107" spans="10:10" x14ac:dyDescent="0.2">
      <c r="J107" s="1"/>
    </row>
    <row r="108" spans="10:10" x14ac:dyDescent="0.2">
      <c r="J108" s="1"/>
    </row>
    <row r="109" spans="10:10" x14ac:dyDescent="0.2">
      <c r="J109" s="1"/>
    </row>
    <row r="110" spans="10:10" x14ac:dyDescent="0.2">
      <c r="J110" s="1"/>
    </row>
    <row r="111" spans="10:10" x14ac:dyDescent="0.2">
      <c r="J111" s="1"/>
    </row>
    <row r="112" spans="10:10" x14ac:dyDescent="0.2">
      <c r="J112" s="1"/>
    </row>
    <row r="113" spans="10:10" x14ac:dyDescent="0.2">
      <c r="J113" s="1"/>
    </row>
    <row r="114" spans="10:10" x14ac:dyDescent="0.2">
      <c r="J114" s="1"/>
    </row>
    <row r="115" spans="10:10" x14ac:dyDescent="0.2">
      <c r="J115" s="1"/>
    </row>
    <row r="116" spans="10:10" x14ac:dyDescent="0.2">
      <c r="J116" s="1"/>
    </row>
    <row r="117" spans="10:10" x14ac:dyDescent="0.2">
      <c r="J117" s="1"/>
    </row>
    <row r="118" spans="10:10" x14ac:dyDescent="0.2">
      <c r="J118" s="1"/>
    </row>
    <row r="119" spans="10:10" x14ac:dyDescent="0.2">
      <c r="J119" s="1"/>
    </row>
    <row r="120" spans="10:10" x14ac:dyDescent="0.2">
      <c r="J120" s="1"/>
    </row>
    <row r="121" spans="10:10" x14ac:dyDescent="0.2">
      <c r="J121" s="1"/>
    </row>
    <row r="122" spans="10:10" x14ac:dyDescent="0.2">
      <c r="J122" s="1"/>
    </row>
    <row r="123" spans="10:10" x14ac:dyDescent="0.2">
      <c r="J123" s="1"/>
    </row>
    <row r="124" spans="10:10" x14ac:dyDescent="0.2">
      <c r="J124" s="1"/>
    </row>
    <row r="125" spans="10:10" x14ac:dyDescent="0.2">
      <c r="J125" s="1"/>
    </row>
    <row r="126" spans="10:10" x14ac:dyDescent="0.2">
      <c r="J126" s="1"/>
    </row>
    <row r="127" spans="10:10" x14ac:dyDescent="0.2">
      <c r="J127" s="1"/>
    </row>
    <row r="128" spans="10:10" x14ac:dyDescent="0.2">
      <c r="J128" s="1"/>
    </row>
    <row r="129" spans="10:10" x14ac:dyDescent="0.2">
      <c r="J129" s="1"/>
    </row>
    <row r="130" spans="10:10" x14ac:dyDescent="0.2">
      <c r="J130" s="1"/>
    </row>
    <row r="131" spans="10:10" x14ac:dyDescent="0.2">
      <c r="J131" s="1"/>
    </row>
    <row r="132" spans="10:10" x14ac:dyDescent="0.2">
      <c r="J132" s="1"/>
    </row>
    <row r="133" spans="10:10" x14ac:dyDescent="0.2">
      <c r="J133" s="1"/>
    </row>
    <row r="134" spans="10:10" x14ac:dyDescent="0.2">
      <c r="J134" s="1"/>
    </row>
    <row r="135" spans="10:10" x14ac:dyDescent="0.2">
      <c r="J135" s="1"/>
    </row>
    <row r="136" spans="10:10" x14ac:dyDescent="0.2">
      <c r="J136" s="1"/>
    </row>
    <row r="137" spans="10:10" x14ac:dyDescent="0.2">
      <c r="J137" s="1"/>
    </row>
    <row r="138" spans="10:10" x14ac:dyDescent="0.2">
      <c r="J138" s="1"/>
    </row>
    <row r="139" spans="10:10" x14ac:dyDescent="0.2">
      <c r="J139" s="1"/>
    </row>
    <row r="140" spans="10:10" x14ac:dyDescent="0.2">
      <c r="J140" s="1"/>
    </row>
    <row r="141" spans="10:10" x14ac:dyDescent="0.2">
      <c r="J141" s="1"/>
    </row>
    <row r="142" spans="10:10" x14ac:dyDescent="0.2">
      <c r="J142" s="1"/>
    </row>
    <row r="143" spans="10:10" x14ac:dyDescent="0.2">
      <c r="J143" s="1"/>
    </row>
    <row r="144" spans="10:10" x14ac:dyDescent="0.2">
      <c r="J144" s="1"/>
    </row>
    <row r="145" spans="10:10" x14ac:dyDescent="0.2">
      <c r="J145" s="1"/>
    </row>
    <row r="146" spans="10:10" x14ac:dyDescent="0.2">
      <c r="J146" s="1"/>
    </row>
    <row r="147" spans="10:10" x14ac:dyDescent="0.2">
      <c r="J147" s="1"/>
    </row>
    <row r="148" spans="10:10" x14ac:dyDescent="0.2">
      <c r="J148" s="1"/>
    </row>
    <row r="149" spans="10:10" x14ac:dyDescent="0.2">
      <c r="J149" s="1"/>
    </row>
    <row r="150" spans="10:10" x14ac:dyDescent="0.2">
      <c r="J150" s="1"/>
    </row>
    <row r="151" spans="10:10" x14ac:dyDescent="0.2">
      <c r="J151" s="1"/>
    </row>
    <row r="152" spans="10:10" x14ac:dyDescent="0.2">
      <c r="J152" s="1"/>
    </row>
    <row r="153" spans="10:10" x14ac:dyDescent="0.2">
      <c r="J153" s="1"/>
    </row>
    <row r="154" spans="10:10" x14ac:dyDescent="0.2">
      <c r="J154" s="1"/>
    </row>
    <row r="155" spans="10:10" x14ac:dyDescent="0.2">
      <c r="J155" s="1"/>
    </row>
    <row r="156" spans="10:10" x14ac:dyDescent="0.2">
      <c r="J156" s="1"/>
    </row>
    <row r="157" spans="10:10" x14ac:dyDescent="0.2">
      <c r="J157" s="1"/>
    </row>
    <row r="158" spans="10:10" x14ac:dyDescent="0.2">
      <c r="J158" s="1"/>
    </row>
    <row r="159" spans="10:10" x14ac:dyDescent="0.2">
      <c r="J159" s="1"/>
    </row>
    <row r="160" spans="10:10" x14ac:dyDescent="0.2">
      <c r="J160" s="1"/>
    </row>
    <row r="161" spans="10:10" x14ac:dyDescent="0.2">
      <c r="J161" s="1"/>
    </row>
    <row r="162" spans="10:10" x14ac:dyDescent="0.2">
      <c r="J162" s="1"/>
    </row>
    <row r="163" spans="10:10" x14ac:dyDescent="0.2">
      <c r="J163" s="1"/>
    </row>
    <row r="164" spans="10:10" x14ac:dyDescent="0.2">
      <c r="J164" s="1"/>
    </row>
    <row r="165" spans="10:10" x14ac:dyDescent="0.2">
      <c r="J165" s="1"/>
    </row>
    <row r="166" spans="10:10" x14ac:dyDescent="0.2">
      <c r="J166" s="1"/>
    </row>
    <row r="167" spans="10:10" x14ac:dyDescent="0.2">
      <c r="J167" s="1"/>
    </row>
    <row r="168" spans="10:10" x14ac:dyDescent="0.2">
      <c r="J168" s="1"/>
    </row>
    <row r="169" spans="10:10" x14ac:dyDescent="0.2">
      <c r="J169" s="1"/>
    </row>
    <row r="170" spans="10:10" x14ac:dyDescent="0.2">
      <c r="J170" s="1"/>
    </row>
    <row r="171" spans="10:10" x14ac:dyDescent="0.2">
      <c r="J171" s="1"/>
    </row>
    <row r="172" spans="10:10" x14ac:dyDescent="0.2">
      <c r="J172" s="1"/>
    </row>
    <row r="173" spans="10:10" x14ac:dyDescent="0.2">
      <c r="J173" s="1"/>
    </row>
    <row r="174" spans="10:10" x14ac:dyDescent="0.2">
      <c r="J174" s="1"/>
    </row>
    <row r="175" spans="10:10" x14ac:dyDescent="0.2">
      <c r="J175" s="1"/>
    </row>
    <row r="176" spans="10:10" x14ac:dyDescent="0.2">
      <c r="J176" s="1"/>
    </row>
    <row r="177" spans="10:10" x14ac:dyDescent="0.2">
      <c r="J177" s="1"/>
    </row>
    <row r="178" spans="10:10" x14ac:dyDescent="0.2">
      <c r="J178" s="1"/>
    </row>
    <row r="179" spans="10:10" x14ac:dyDescent="0.2">
      <c r="J179" s="1"/>
    </row>
    <row r="180" spans="10:10" x14ac:dyDescent="0.2">
      <c r="J180" s="1"/>
    </row>
    <row r="181" spans="10:10" x14ac:dyDescent="0.2">
      <c r="J181" s="1"/>
    </row>
    <row r="182" spans="10:10" x14ac:dyDescent="0.2">
      <c r="J182" s="1"/>
    </row>
    <row r="183" spans="10:10" x14ac:dyDescent="0.2">
      <c r="J183" s="1"/>
    </row>
    <row r="184" spans="10:10" x14ac:dyDescent="0.2">
      <c r="J184" s="1"/>
    </row>
    <row r="185" spans="10:10" x14ac:dyDescent="0.2">
      <c r="J185" s="1"/>
    </row>
    <row r="186" spans="10:10" x14ac:dyDescent="0.2">
      <c r="J186" s="1"/>
    </row>
    <row r="187" spans="10:10" x14ac:dyDescent="0.2">
      <c r="J187" s="1"/>
    </row>
    <row r="188" spans="10:10" x14ac:dyDescent="0.2">
      <c r="J188" s="1"/>
    </row>
    <row r="189" spans="10:10" x14ac:dyDescent="0.2">
      <c r="J189" s="1"/>
    </row>
    <row r="190" spans="10:10" x14ac:dyDescent="0.2">
      <c r="J190" s="1"/>
    </row>
    <row r="191" spans="10:10" x14ac:dyDescent="0.2">
      <c r="J191" s="1"/>
    </row>
    <row r="192" spans="10:10" x14ac:dyDescent="0.2">
      <c r="J192" s="1"/>
    </row>
    <row r="193" spans="10:10" x14ac:dyDescent="0.2">
      <c r="J193" s="1"/>
    </row>
    <row r="194" spans="10:10" x14ac:dyDescent="0.2">
      <c r="J194" s="1"/>
    </row>
    <row r="195" spans="10:10" x14ac:dyDescent="0.2">
      <c r="J195" s="1"/>
    </row>
    <row r="196" spans="10:10" x14ac:dyDescent="0.2">
      <c r="J196" s="1"/>
    </row>
    <row r="197" spans="10:10" x14ac:dyDescent="0.2">
      <c r="J197" s="1"/>
    </row>
    <row r="198" spans="10:10" x14ac:dyDescent="0.2">
      <c r="J198" s="1"/>
    </row>
    <row r="199" spans="10:10" x14ac:dyDescent="0.2">
      <c r="J199" s="1"/>
    </row>
    <row r="200" spans="10:10" x14ac:dyDescent="0.2">
      <c r="J200" s="1"/>
    </row>
    <row r="201" spans="10:10" x14ac:dyDescent="0.2">
      <c r="J201" s="1"/>
    </row>
    <row r="202" spans="10:10" x14ac:dyDescent="0.2">
      <c r="J202" s="1"/>
    </row>
    <row r="203" spans="10:10" x14ac:dyDescent="0.2">
      <c r="J203" s="1"/>
    </row>
    <row r="204" spans="10:10" x14ac:dyDescent="0.2">
      <c r="J204" s="1"/>
    </row>
    <row r="205" spans="10:10" x14ac:dyDescent="0.2">
      <c r="J205" s="1"/>
    </row>
    <row r="206" spans="10:10" x14ac:dyDescent="0.2">
      <c r="J206" s="1"/>
    </row>
    <row r="207" spans="10:10" x14ac:dyDescent="0.2">
      <c r="J207" s="1"/>
    </row>
    <row r="208" spans="10:10" x14ac:dyDescent="0.2">
      <c r="J208" s="1"/>
    </row>
    <row r="209" spans="10:10" x14ac:dyDescent="0.2">
      <c r="J209" s="1"/>
    </row>
    <row r="210" spans="10:10" x14ac:dyDescent="0.2">
      <c r="J210" s="1"/>
    </row>
    <row r="211" spans="10:10" x14ac:dyDescent="0.2">
      <c r="J211" s="1"/>
    </row>
    <row r="212" spans="10:10" x14ac:dyDescent="0.2">
      <c r="J212" s="1"/>
    </row>
    <row r="213" spans="10:10" x14ac:dyDescent="0.2">
      <c r="J213" s="1"/>
    </row>
    <row r="214" spans="10:10" x14ac:dyDescent="0.2">
      <c r="J214" s="1"/>
    </row>
    <row r="215" spans="10:10" x14ac:dyDescent="0.2">
      <c r="J215" s="1"/>
    </row>
    <row r="216" spans="10:10" x14ac:dyDescent="0.2">
      <c r="J216" s="1"/>
    </row>
    <row r="217" spans="10:10" x14ac:dyDescent="0.2">
      <c r="J217" s="1"/>
    </row>
    <row r="218" spans="10:10" x14ac:dyDescent="0.2">
      <c r="J218" s="1"/>
    </row>
    <row r="219" spans="10:10" x14ac:dyDescent="0.2">
      <c r="J219" s="1"/>
    </row>
    <row r="220" spans="10:10" x14ac:dyDescent="0.2">
      <c r="J220" s="1"/>
    </row>
    <row r="221" spans="10:10" x14ac:dyDescent="0.2">
      <c r="J221" s="1"/>
    </row>
    <row r="222" spans="10:10" x14ac:dyDescent="0.2">
      <c r="J222" s="1"/>
    </row>
    <row r="223" spans="10:10" x14ac:dyDescent="0.2">
      <c r="J223" s="1"/>
    </row>
    <row r="224" spans="10:10" x14ac:dyDescent="0.2">
      <c r="J224" s="1"/>
    </row>
    <row r="225" spans="10:10" x14ac:dyDescent="0.2">
      <c r="J225" s="1"/>
    </row>
    <row r="226" spans="10:10" x14ac:dyDescent="0.2">
      <c r="J226" s="1"/>
    </row>
    <row r="227" spans="10:10" x14ac:dyDescent="0.2">
      <c r="J227" s="1"/>
    </row>
    <row r="228" spans="10:10" x14ac:dyDescent="0.2">
      <c r="J228" s="1"/>
    </row>
    <row r="229" spans="10:10" x14ac:dyDescent="0.2">
      <c r="J229" s="1"/>
    </row>
    <row r="230" spans="10:10" x14ac:dyDescent="0.2">
      <c r="J230" s="1"/>
    </row>
    <row r="231" spans="10:10" x14ac:dyDescent="0.2">
      <c r="J231" s="1"/>
    </row>
    <row r="232" spans="10:10" x14ac:dyDescent="0.2">
      <c r="J232" s="1"/>
    </row>
    <row r="233" spans="10:10" x14ac:dyDescent="0.2">
      <c r="J233" s="1"/>
    </row>
    <row r="234" spans="10:10" x14ac:dyDescent="0.2">
      <c r="J234" s="1"/>
    </row>
    <row r="235" spans="10:10" x14ac:dyDescent="0.2">
      <c r="J235" s="1"/>
    </row>
    <row r="236" spans="10:10" x14ac:dyDescent="0.2">
      <c r="J236" s="1"/>
    </row>
    <row r="237" spans="10:10" x14ac:dyDescent="0.2">
      <c r="J237" s="1"/>
    </row>
    <row r="238" spans="10:10" x14ac:dyDescent="0.2">
      <c r="J238" s="1"/>
    </row>
    <row r="239" spans="10:10" x14ac:dyDescent="0.2">
      <c r="J239" s="1"/>
    </row>
    <row r="240" spans="10:10" x14ac:dyDescent="0.2">
      <c r="J240" s="1"/>
    </row>
    <row r="241" spans="10:10" x14ac:dyDescent="0.2">
      <c r="J241" s="1"/>
    </row>
    <row r="242" spans="10:10" x14ac:dyDescent="0.2">
      <c r="J242" s="1"/>
    </row>
    <row r="243" spans="10:10" x14ac:dyDescent="0.2">
      <c r="J243" s="1"/>
    </row>
    <row r="244" spans="10:10" x14ac:dyDescent="0.2">
      <c r="J244" s="1"/>
    </row>
    <row r="245" spans="10:10" x14ac:dyDescent="0.2">
      <c r="J245" s="1"/>
    </row>
    <row r="246" spans="10:10" x14ac:dyDescent="0.2">
      <c r="J246" s="1"/>
    </row>
    <row r="247" spans="10:10" x14ac:dyDescent="0.2">
      <c r="J247" s="1"/>
    </row>
    <row r="248" spans="10:10" x14ac:dyDescent="0.2">
      <c r="J248" s="1"/>
    </row>
    <row r="249" spans="10:10" x14ac:dyDescent="0.2">
      <c r="J249" s="1"/>
    </row>
    <row r="250" spans="10:10" x14ac:dyDescent="0.2">
      <c r="J250" s="1"/>
    </row>
    <row r="251" spans="10:10" x14ac:dyDescent="0.2">
      <c r="J251" s="1"/>
    </row>
    <row r="252" spans="10:10" x14ac:dyDescent="0.2">
      <c r="J252" s="1"/>
    </row>
    <row r="253" spans="10:10" x14ac:dyDescent="0.2">
      <c r="J253" s="1"/>
    </row>
    <row r="254" spans="10:10" x14ac:dyDescent="0.2">
      <c r="J254" s="1"/>
    </row>
    <row r="255" spans="10:10" x14ac:dyDescent="0.2">
      <c r="J255" s="1"/>
    </row>
    <row r="256" spans="10:10" x14ac:dyDescent="0.2">
      <c r="J256" s="1"/>
    </row>
    <row r="257" spans="10:10" x14ac:dyDescent="0.2">
      <c r="J257" s="1"/>
    </row>
    <row r="258" spans="10:10" x14ac:dyDescent="0.2">
      <c r="J258" s="1"/>
    </row>
    <row r="259" spans="10:10" x14ac:dyDescent="0.2">
      <c r="J259" s="1"/>
    </row>
    <row r="260" spans="10:10" x14ac:dyDescent="0.2">
      <c r="J260" s="1"/>
    </row>
    <row r="261" spans="10:10" x14ac:dyDescent="0.2">
      <c r="J261" s="1"/>
    </row>
    <row r="262" spans="10:10" x14ac:dyDescent="0.2">
      <c r="J262" s="1"/>
    </row>
    <row r="263" spans="10:10" x14ac:dyDescent="0.2">
      <c r="J263" s="1"/>
    </row>
    <row r="264" spans="10:10" x14ac:dyDescent="0.2">
      <c r="J264" s="1"/>
    </row>
    <row r="265" spans="10:10" x14ac:dyDescent="0.2">
      <c r="J265" s="1"/>
    </row>
    <row r="266" spans="10:10" x14ac:dyDescent="0.2">
      <c r="J266" s="1"/>
    </row>
    <row r="267" spans="10:10" x14ac:dyDescent="0.2">
      <c r="J267" s="1"/>
    </row>
    <row r="268" spans="10:10" x14ac:dyDescent="0.2">
      <c r="J268" s="1"/>
    </row>
    <row r="269" spans="10:10" x14ac:dyDescent="0.2">
      <c r="J269" s="1"/>
    </row>
    <row r="270" spans="10:10" x14ac:dyDescent="0.2">
      <c r="J270" s="1"/>
    </row>
    <row r="271" spans="10:10" x14ac:dyDescent="0.2">
      <c r="J271" s="1"/>
    </row>
    <row r="272" spans="10:10" x14ac:dyDescent="0.2">
      <c r="J272" s="1"/>
    </row>
    <row r="273" spans="10:10" x14ac:dyDescent="0.2">
      <c r="J273" s="1"/>
    </row>
  </sheetData>
  <phoneticPr fontId="0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workbookViewId="0">
      <selection activeCell="D13" sqref="D13"/>
    </sheetView>
  </sheetViews>
  <sheetFormatPr baseColWidth="10" defaultRowHeight="12.75" x14ac:dyDescent="0.2"/>
  <cols>
    <col min="1" max="1" width="9.85546875" customWidth="1"/>
    <col min="2" max="2" width="7.85546875" customWidth="1"/>
    <col min="3" max="3" width="13.7109375" customWidth="1"/>
    <col min="4" max="4" width="3.5703125" customWidth="1"/>
    <col min="5" max="5" width="14.28515625" customWidth="1"/>
    <col min="6" max="6" width="14.42578125" customWidth="1"/>
    <col min="7" max="7" width="14.5703125" customWidth="1"/>
    <col min="8" max="8" width="14.28515625" customWidth="1"/>
    <col min="9" max="9" width="19.42578125" style="19" customWidth="1"/>
    <col min="10" max="10" width="20.7109375" style="19" customWidth="1"/>
    <col min="11" max="12" width="7.28515625" style="8" customWidth="1"/>
    <col min="13" max="13" width="10.7109375" style="7" customWidth="1"/>
    <col min="14" max="14" width="18.5703125" style="10" bestFit="1" customWidth="1"/>
    <col min="15" max="15" width="16.140625" customWidth="1"/>
    <col min="16" max="16" width="11.42578125" customWidth="1"/>
  </cols>
  <sheetData>
    <row r="1" spans="1:16" ht="18" x14ac:dyDescent="0.25">
      <c r="B1" s="3" t="s">
        <v>204</v>
      </c>
      <c r="F1" s="14"/>
    </row>
    <row r="2" spans="1:16" ht="18" x14ac:dyDescent="0.25">
      <c r="M2" s="18"/>
    </row>
    <row r="3" spans="1:16" s="6" customFormat="1" ht="79.5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88</v>
      </c>
      <c r="F3" s="2" t="s">
        <v>89</v>
      </c>
      <c r="G3" s="2" t="s">
        <v>90</v>
      </c>
      <c r="H3" s="2" t="s">
        <v>91</v>
      </c>
      <c r="I3" s="2" t="s">
        <v>92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93</v>
      </c>
      <c r="O3" s="11" t="s">
        <v>94</v>
      </c>
      <c r="P3" s="2" t="s">
        <v>95</v>
      </c>
    </row>
    <row r="4" spans="1:16" x14ac:dyDescent="0.2">
      <c r="K4" s="8" t="s">
        <v>0</v>
      </c>
      <c r="L4" s="8" t="s">
        <v>0</v>
      </c>
      <c r="M4" s="21" t="s">
        <v>0</v>
      </c>
      <c r="N4" s="20" t="s">
        <v>0</v>
      </c>
      <c r="O4" s="20" t="s">
        <v>0</v>
      </c>
    </row>
    <row r="5" spans="1:16" x14ac:dyDescent="0.2">
      <c r="M5" s="21" t="s">
        <v>0</v>
      </c>
      <c r="N5" s="20"/>
      <c r="O5" s="20"/>
    </row>
    <row r="6" spans="1:16" x14ac:dyDescent="0.2">
      <c r="M6" s="21"/>
      <c r="N6" s="20"/>
      <c r="O6" s="20"/>
    </row>
    <row r="7" spans="1:16" x14ac:dyDescent="0.2">
      <c r="M7" s="21"/>
      <c r="N7" s="20"/>
      <c r="O7" s="20"/>
    </row>
    <row r="8" spans="1:16" x14ac:dyDescent="0.2">
      <c r="M8" s="21"/>
      <c r="N8" s="20"/>
      <c r="O8" s="20"/>
    </row>
    <row r="9" spans="1:16" x14ac:dyDescent="0.2">
      <c r="M9" s="21"/>
      <c r="N9" s="20"/>
      <c r="O9" s="20"/>
    </row>
    <row r="10" spans="1:16" x14ac:dyDescent="0.2">
      <c r="M10" s="21"/>
      <c r="N10" s="20"/>
      <c r="O10" s="20"/>
    </row>
    <row r="11" spans="1:16" x14ac:dyDescent="0.2">
      <c r="M11" s="21"/>
      <c r="N11" s="20"/>
      <c r="O11" s="20"/>
    </row>
    <row r="12" spans="1:16" x14ac:dyDescent="0.2">
      <c r="M12" s="21"/>
      <c r="N12" s="20"/>
      <c r="O12" s="20"/>
    </row>
    <row r="13" spans="1:16" x14ac:dyDescent="0.2">
      <c r="M13" s="21"/>
      <c r="N13" s="20"/>
      <c r="O13" s="20"/>
    </row>
    <row r="14" spans="1:16" x14ac:dyDescent="0.2">
      <c r="M14" s="21"/>
      <c r="N14" s="20"/>
      <c r="O14" s="20"/>
    </row>
    <row r="15" spans="1:16" x14ac:dyDescent="0.2">
      <c r="M15" s="21"/>
      <c r="N15" s="20"/>
      <c r="O15" s="20"/>
    </row>
    <row r="16" spans="1:16" x14ac:dyDescent="0.2">
      <c r="M16" s="21"/>
      <c r="N16" s="20"/>
      <c r="O16" s="20"/>
    </row>
    <row r="17" spans="13:15" x14ac:dyDescent="0.2">
      <c r="M17" s="21"/>
      <c r="N17" s="20"/>
      <c r="O17" s="20"/>
    </row>
    <row r="18" spans="13:15" x14ac:dyDescent="0.2">
      <c r="M18" s="21"/>
      <c r="N18" s="20"/>
      <c r="O18" s="20"/>
    </row>
    <row r="19" spans="13:15" x14ac:dyDescent="0.2">
      <c r="M19" s="21"/>
      <c r="N19" s="20"/>
      <c r="O19" s="20"/>
    </row>
    <row r="20" spans="13:15" x14ac:dyDescent="0.2">
      <c r="M20" s="21"/>
      <c r="N20" s="20"/>
      <c r="O20" s="20"/>
    </row>
    <row r="21" spans="13:15" x14ac:dyDescent="0.2">
      <c r="M21" s="21"/>
      <c r="O21" s="10"/>
    </row>
    <row r="22" spans="13:15" x14ac:dyDescent="0.2">
      <c r="M22" s="21"/>
      <c r="O22" s="10"/>
    </row>
    <row r="23" spans="13:15" x14ac:dyDescent="0.2">
      <c r="M23" s="21"/>
      <c r="O23" s="10"/>
    </row>
    <row r="24" spans="13:15" x14ac:dyDescent="0.2">
      <c r="M24" s="21"/>
      <c r="O24" s="10"/>
    </row>
    <row r="25" spans="13:15" x14ac:dyDescent="0.2">
      <c r="M25" s="21"/>
      <c r="O25" s="10"/>
    </row>
    <row r="26" spans="13:15" x14ac:dyDescent="0.2">
      <c r="M26" s="21"/>
      <c r="O26" s="10"/>
    </row>
    <row r="27" spans="13:15" x14ac:dyDescent="0.2">
      <c r="M27" s="21"/>
      <c r="O27" s="10"/>
    </row>
    <row r="28" spans="13:15" x14ac:dyDescent="0.2">
      <c r="M28" s="21"/>
      <c r="O28" s="10"/>
    </row>
    <row r="29" spans="13:15" x14ac:dyDescent="0.2">
      <c r="M29" s="21"/>
      <c r="O29" s="10"/>
    </row>
    <row r="30" spans="13:15" x14ac:dyDescent="0.2">
      <c r="M30" s="21"/>
      <c r="O30" s="10"/>
    </row>
    <row r="31" spans="13:15" x14ac:dyDescent="0.2">
      <c r="M31" s="21"/>
      <c r="O31" s="10"/>
    </row>
    <row r="32" spans="13:15" x14ac:dyDescent="0.2">
      <c r="M32" s="21"/>
      <c r="O32" s="10"/>
    </row>
    <row r="33" spans="13:15" x14ac:dyDescent="0.2">
      <c r="M33" s="21"/>
      <c r="O33" s="10"/>
    </row>
    <row r="34" spans="13:15" x14ac:dyDescent="0.2">
      <c r="M34" s="21"/>
      <c r="O34" s="10"/>
    </row>
    <row r="35" spans="13:15" x14ac:dyDescent="0.2">
      <c r="M35" s="21"/>
      <c r="O35" s="10"/>
    </row>
    <row r="36" spans="13:15" x14ac:dyDescent="0.2">
      <c r="M36" s="21"/>
      <c r="O36" s="10"/>
    </row>
    <row r="37" spans="13:15" x14ac:dyDescent="0.2">
      <c r="M37" s="21"/>
      <c r="O37" s="10"/>
    </row>
    <row r="38" spans="13:15" x14ac:dyDescent="0.2">
      <c r="M38" s="21"/>
      <c r="O38" s="10"/>
    </row>
    <row r="39" spans="13:15" x14ac:dyDescent="0.2">
      <c r="M39" s="21"/>
      <c r="O39" s="10"/>
    </row>
    <row r="40" spans="13:15" x14ac:dyDescent="0.2">
      <c r="M40" s="21"/>
      <c r="O40" s="10"/>
    </row>
    <row r="41" spans="13:15" x14ac:dyDescent="0.2">
      <c r="M41" s="21"/>
      <c r="O41" s="10"/>
    </row>
    <row r="42" spans="13:15" x14ac:dyDescent="0.2">
      <c r="M42" s="21"/>
      <c r="O42" s="10"/>
    </row>
    <row r="43" spans="13:15" x14ac:dyDescent="0.2">
      <c r="M43" s="21"/>
      <c r="O43" s="10"/>
    </row>
    <row r="44" spans="13:15" x14ac:dyDescent="0.2">
      <c r="M44" s="21"/>
      <c r="O44" s="10"/>
    </row>
    <row r="45" spans="13:15" x14ac:dyDescent="0.2">
      <c r="M45" s="21"/>
      <c r="O45" s="10"/>
    </row>
    <row r="46" spans="13:15" x14ac:dyDescent="0.2">
      <c r="M46" s="21"/>
      <c r="O46" s="10"/>
    </row>
    <row r="47" spans="13:15" x14ac:dyDescent="0.2">
      <c r="M47" s="21"/>
      <c r="O47" s="10"/>
    </row>
    <row r="48" spans="13:15" x14ac:dyDescent="0.2">
      <c r="M48" s="21"/>
      <c r="O48" s="10"/>
    </row>
    <row r="49" spans="13:15" x14ac:dyDescent="0.2">
      <c r="M49" s="21"/>
      <c r="O49" s="10"/>
    </row>
    <row r="50" spans="13:15" x14ac:dyDescent="0.2">
      <c r="M50" s="21"/>
      <c r="O50" s="10"/>
    </row>
    <row r="51" spans="13:15" x14ac:dyDescent="0.2">
      <c r="M51" s="21"/>
      <c r="O51" s="10"/>
    </row>
    <row r="52" spans="13:15" x14ac:dyDescent="0.2">
      <c r="M52" s="21"/>
      <c r="O52" s="10"/>
    </row>
    <row r="53" spans="13:15" x14ac:dyDescent="0.2">
      <c r="M53" s="21"/>
      <c r="O53" s="10"/>
    </row>
    <row r="54" spans="13:15" x14ac:dyDescent="0.2">
      <c r="M54" s="21"/>
      <c r="O54" s="10"/>
    </row>
    <row r="55" spans="13:15" x14ac:dyDescent="0.2">
      <c r="M55" s="21"/>
      <c r="O55" s="10"/>
    </row>
    <row r="56" spans="13:15" x14ac:dyDescent="0.2">
      <c r="M56" s="21"/>
      <c r="O56" s="10"/>
    </row>
    <row r="57" spans="13:15" x14ac:dyDescent="0.2">
      <c r="M57" s="21"/>
      <c r="O57" s="10"/>
    </row>
    <row r="58" spans="13:15" x14ac:dyDescent="0.2">
      <c r="M58" s="21"/>
      <c r="O58" s="10"/>
    </row>
    <row r="59" spans="13:15" x14ac:dyDescent="0.2">
      <c r="M59" s="21"/>
      <c r="O59" s="10"/>
    </row>
    <row r="60" spans="13:15" x14ac:dyDescent="0.2">
      <c r="M60" s="21"/>
      <c r="O60" s="10"/>
    </row>
    <row r="61" spans="13:15" x14ac:dyDescent="0.2">
      <c r="M61" s="21"/>
      <c r="O61" s="10"/>
    </row>
    <row r="62" spans="13:15" x14ac:dyDescent="0.2">
      <c r="M62" s="21"/>
      <c r="O62" s="10"/>
    </row>
    <row r="63" spans="13:15" x14ac:dyDescent="0.2">
      <c r="M63" s="21"/>
      <c r="O63" s="10"/>
    </row>
    <row r="64" spans="13:15" x14ac:dyDescent="0.2">
      <c r="M64" s="21"/>
      <c r="O64" s="10"/>
    </row>
    <row r="65" spans="13:15" x14ac:dyDescent="0.2">
      <c r="M65" s="21"/>
      <c r="O65" s="10"/>
    </row>
    <row r="66" spans="13:15" x14ac:dyDescent="0.2">
      <c r="M66" s="21"/>
      <c r="O66" s="10"/>
    </row>
    <row r="67" spans="13:15" x14ac:dyDescent="0.2">
      <c r="M67" s="21"/>
      <c r="O67" s="10"/>
    </row>
    <row r="68" spans="13:15" x14ac:dyDescent="0.2">
      <c r="M68" s="21"/>
      <c r="O68" s="10"/>
    </row>
    <row r="69" spans="13:15" x14ac:dyDescent="0.2">
      <c r="M69" s="21"/>
      <c r="O69" s="10"/>
    </row>
    <row r="70" spans="13:15" x14ac:dyDescent="0.2">
      <c r="M70" s="21"/>
      <c r="O70" s="10"/>
    </row>
    <row r="71" spans="13:15" x14ac:dyDescent="0.2">
      <c r="M71" s="21"/>
      <c r="O71" s="10"/>
    </row>
    <row r="72" spans="13:15" x14ac:dyDescent="0.2">
      <c r="M72" s="21"/>
      <c r="O72" s="10"/>
    </row>
    <row r="73" spans="13:15" x14ac:dyDescent="0.2">
      <c r="M73" s="21"/>
      <c r="O73" s="10"/>
    </row>
    <row r="74" spans="13:15" x14ac:dyDescent="0.2">
      <c r="M74" s="21"/>
      <c r="O74" s="10"/>
    </row>
    <row r="75" spans="13:15" x14ac:dyDescent="0.2">
      <c r="M75" s="21"/>
      <c r="O75" s="10"/>
    </row>
    <row r="76" spans="13:15" x14ac:dyDescent="0.2">
      <c r="M76" s="21"/>
      <c r="O76" s="10"/>
    </row>
    <row r="77" spans="13:15" x14ac:dyDescent="0.2">
      <c r="M77" s="21"/>
      <c r="O77" s="10"/>
    </row>
    <row r="78" spans="13:15" x14ac:dyDescent="0.2">
      <c r="M78" s="21"/>
      <c r="O78" s="10"/>
    </row>
    <row r="79" spans="13:15" x14ac:dyDescent="0.2">
      <c r="M79" s="21"/>
      <c r="O79" s="10"/>
    </row>
    <row r="80" spans="13:15" x14ac:dyDescent="0.2">
      <c r="M80" s="21"/>
      <c r="O80" s="10"/>
    </row>
    <row r="81" spans="13:15" x14ac:dyDescent="0.2">
      <c r="M81" s="21"/>
      <c r="O81" s="10"/>
    </row>
    <row r="82" spans="13:15" x14ac:dyDescent="0.2">
      <c r="M82" s="21"/>
      <c r="O82" s="10"/>
    </row>
    <row r="83" spans="13:15" x14ac:dyDescent="0.2">
      <c r="M83" s="21"/>
      <c r="O83" s="10"/>
    </row>
    <row r="84" spans="13:15" x14ac:dyDescent="0.2">
      <c r="M84" s="21"/>
      <c r="O84" s="10"/>
    </row>
    <row r="85" spans="13:15" x14ac:dyDescent="0.2">
      <c r="M85" s="21"/>
      <c r="O85" s="10"/>
    </row>
    <row r="86" spans="13:15" x14ac:dyDescent="0.2">
      <c r="M86" s="21"/>
      <c r="O86" s="10"/>
    </row>
    <row r="87" spans="13:15" x14ac:dyDescent="0.2">
      <c r="M87" s="21"/>
      <c r="O87" s="10"/>
    </row>
    <row r="88" spans="13:15" x14ac:dyDescent="0.2">
      <c r="M88" s="21"/>
      <c r="O88" s="10"/>
    </row>
    <row r="89" spans="13:15" x14ac:dyDescent="0.2">
      <c r="M89" s="21"/>
      <c r="O89" s="10"/>
    </row>
    <row r="90" spans="13:15" x14ac:dyDescent="0.2">
      <c r="M90" s="21"/>
      <c r="O90" s="10"/>
    </row>
    <row r="91" spans="13:15" x14ac:dyDescent="0.2">
      <c r="M91" s="21"/>
      <c r="O91" s="10"/>
    </row>
    <row r="92" spans="13:15" x14ac:dyDescent="0.2">
      <c r="M92" s="21"/>
      <c r="O92" s="10"/>
    </row>
    <row r="93" spans="13:15" x14ac:dyDescent="0.2">
      <c r="M93" s="21"/>
      <c r="O93" s="10"/>
    </row>
    <row r="94" spans="13:15" x14ac:dyDescent="0.2">
      <c r="M94" s="21"/>
      <c r="O94" s="10"/>
    </row>
    <row r="95" spans="13:15" x14ac:dyDescent="0.2">
      <c r="M95" s="21"/>
      <c r="O95" s="10"/>
    </row>
    <row r="96" spans="13:15" x14ac:dyDescent="0.2">
      <c r="M96" s="21"/>
      <c r="O96" s="10"/>
    </row>
    <row r="97" spans="13:15" x14ac:dyDescent="0.2">
      <c r="M97" s="21"/>
      <c r="O97" s="10"/>
    </row>
    <row r="98" spans="13:15" x14ac:dyDescent="0.2">
      <c r="M98" s="21"/>
      <c r="O98" s="10"/>
    </row>
    <row r="99" spans="13:15" x14ac:dyDescent="0.2">
      <c r="M99" s="21"/>
      <c r="O99" s="10"/>
    </row>
    <row r="100" spans="13:15" x14ac:dyDescent="0.2">
      <c r="M100" s="21"/>
      <c r="O100" s="10"/>
    </row>
    <row r="101" spans="13:15" x14ac:dyDescent="0.2">
      <c r="M101" s="21"/>
      <c r="O101" s="10"/>
    </row>
    <row r="102" spans="13:15" x14ac:dyDescent="0.2">
      <c r="M102" s="21"/>
      <c r="O102" s="10"/>
    </row>
    <row r="103" spans="13:15" x14ac:dyDescent="0.2">
      <c r="M103" s="21"/>
      <c r="O103" s="10"/>
    </row>
    <row r="104" spans="13:15" x14ac:dyDescent="0.2">
      <c r="M104" s="21"/>
      <c r="O104" s="10"/>
    </row>
    <row r="105" spans="13:15" x14ac:dyDescent="0.2">
      <c r="M105" s="21"/>
      <c r="O105" s="10"/>
    </row>
    <row r="106" spans="13:15" x14ac:dyDescent="0.2">
      <c r="M106" s="21"/>
      <c r="O106" s="10"/>
    </row>
    <row r="107" spans="13:15" x14ac:dyDescent="0.2">
      <c r="M107" s="21"/>
      <c r="O107" s="10"/>
    </row>
    <row r="108" spans="13:15" x14ac:dyDescent="0.2">
      <c r="M108" s="21"/>
      <c r="O108" s="10"/>
    </row>
    <row r="109" spans="13:15" x14ac:dyDescent="0.2">
      <c r="M109" s="21"/>
      <c r="O109" s="10"/>
    </row>
    <row r="110" spans="13:15" x14ac:dyDescent="0.2">
      <c r="M110" s="21"/>
      <c r="O110" s="10"/>
    </row>
    <row r="111" spans="13:15" x14ac:dyDescent="0.2">
      <c r="M111" s="21"/>
      <c r="O111" s="10"/>
    </row>
    <row r="112" spans="13:15" x14ac:dyDescent="0.2">
      <c r="M112" s="21"/>
      <c r="O112" s="10"/>
    </row>
    <row r="113" spans="13:15" x14ac:dyDescent="0.2">
      <c r="M113" s="21"/>
      <c r="O113" s="10"/>
    </row>
    <row r="114" spans="13:15" x14ac:dyDescent="0.2">
      <c r="M114" s="21"/>
      <c r="O114" s="10"/>
    </row>
    <row r="115" spans="13:15" x14ac:dyDescent="0.2">
      <c r="M115" s="21"/>
      <c r="O115" s="10"/>
    </row>
    <row r="116" spans="13:15" x14ac:dyDescent="0.2">
      <c r="M116" s="21"/>
      <c r="O116" s="10"/>
    </row>
    <row r="117" spans="13:15" x14ac:dyDescent="0.2">
      <c r="M117" s="21"/>
      <c r="O117" s="10"/>
    </row>
    <row r="118" spans="13:15" x14ac:dyDescent="0.2">
      <c r="M118" s="21"/>
      <c r="O118" s="10"/>
    </row>
    <row r="119" spans="13:15" x14ac:dyDescent="0.2">
      <c r="M119" s="21"/>
      <c r="O119" s="10"/>
    </row>
    <row r="120" spans="13:15" x14ac:dyDescent="0.2">
      <c r="M120" s="21"/>
      <c r="O120" s="10"/>
    </row>
    <row r="121" spans="13:15" x14ac:dyDescent="0.2">
      <c r="M121" s="21"/>
      <c r="O121" s="10"/>
    </row>
    <row r="122" spans="13:15" x14ac:dyDescent="0.2">
      <c r="M122" s="21"/>
      <c r="O122" s="10"/>
    </row>
    <row r="123" spans="13:15" x14ac:dyDescent="0.2">
      <c r="M123" s="21"/>
      <c r="O123" s="10"/>
    </row>
    <row r="124" spans="13:15" x14ac:dyDescent="0.2">
      <c r="M124" s="21"/>
      <c r="O124" s="10"/>
    </row>
    <row r="125" spans="13:15" x14ac:dyDescent="0.2">
      <c r="M125" s="21"/>
      <c r="O125" s="10"/>
    </row>
    <row r="126" spans="13:15" x14ac:dyDescent="0.2">
      <c r="M126" s="21"/>
      <c r="O126" s="10"/>
    </row>
    <row r="127" spans="13:15" x14ac:dyDescent="0.2">
      <c r="M127" s="21"/>
      <c r="O127" s="10"/>
    </row>
    <row r="128" spans="13:15" x14ac:dyDescent="0.2">
      <c r="M128" s="21"/>
      <c r="O128" s="10"/>
    </row>
    <row r="129" spans="13:15" x14ac:dyDescent="0.2">
      <c r="M129" s="21"/>
      <c r="O129" s="10"/>
    </row>
    <row r="130" spans="13:15" x14ac:dyDescent="0.2">
      <c r="M130" s="21"/>
      <c r="O130" s="10"/>
    </row>
    <row r="131" spans="13:15" x14ac:dyDescent="0.2">
      <c r="M131" s="21"/>
      <c r="O131" s="10"/>
    </row>
    <row r="132" spans="13:15" x14ac:dyDescent="0.2">
      <c r="M132" s="21"/>
      <c r="O132" s="10"/>
    </row>
    <row r="133" spans="13:15" x14ac:dyDescent="0.2">
      <c r="M133" s="21"/>
      <c r="O133" s="10"/>
    </row>
    <row r="134" spans="13:15" x14ac:dyDescent="0.2">
      <c r="M134" s="21"/>
      <c r="O134" s="10"/>
    </row>
    <row r="135" spans="13:15" x14ac:dyDescent="0.2">
      <c r="M135" s="21"/>
      <c r="O135" s="10"/>
    </row>
    <row r="136" spans="13:15" x14ac:dyDescent="0.2">
      <c r="M136" s="21"/>
      <c r="O136" s="10"/>
    </row>
    <row r="137" spans="13:15" x14ac:dyDescent="0.2">
      <c r="M137" s="21"/>
      <c r="O137" s="10"/>
    </row>
    <row r="138" spans="13:15" x14ac:dyDescent="0.2">
      <c r="M138" s="21"/>
      <c r="O138" s="10"/>
    </row>
    <row r="139" spans="13:15" x14ac:dyDescent="0.2">
      <c r="M139" s="21"/>
      <c r="O139" s="10"/>
    </row>
    <row r="140" spans="13:15" x14ac:dyDescent="0.2">
      <c r="M140" s="21"/>
      <c r="O140" s="10"/>
    </row>
    <row r="141" spans="13:15" x14ac:dyDescent="0.2">
      <c r="M141" s="21"/>
      <c r="O141" s="10"/>
    </row>
    <row r="142" spans="13:15" x14ac:dyDescent="0.2">
      <c r="M142" s="21"/>
      <c r="O142" s="10"/>
    </row>
    <row r="143" spans="13:15" x14ac:dyDescent="0.2">
      <c r="M143" s="21"/>
      <c r="O143" s="10"/>
    </row>
    <row r="144" spans="13:15" x14ac:dyDescent="0.2">
      <c r="M144" s="21"/>
      <c r="O144" s="10"/>
    </row>
    <row r="145" spans="13:15" x14ac:dyDescent="0.2">
      <c r="M145" s="21"/>
      <c r="O145" s="10"/>
    </row>
    <row r="146" spans="13:15" x14ac:dyDescent="0.2">
      <c r="M146" s="21"/>
      <c r="O146" s="10"/>
    </row>
    <row r="147" spans="13:15" x14ac:dyDescent="0.2">
      <c r="M147" s="21"/>
      <c r="O147" s="10"/>
    </row>
    <row r="148" spans="13:15" x14ac:dyDescent="0.2">
      <c r="M148" s="21"/>
      <c r="O148" s="10"/>
    </row>
    <row r="149" spans="13:15" x14ac:dyDescent="0.2">
      <c r="M149" s="21"/>
      <c r="O149" s="10"/>
    </row>
    <row r="150" spans="13:15" x14ac:dyDescent="0.2">
      <c r="M150" s="21"/>
      <c r="O150" s="10"/>
    </row>
    <row r="151" spans="13:15" x14ac:dyDescent="0.2">
      <c r="M151" s="21"/>
      <c r="O151" s="10"/>
    </row>
    <row r="152" spans="13:15" x14ac:dyDescent="0.2">
      <c r="M152" s="21"/>
      <c r="O152" s="10"/>
    </row>
    <row r="153" spans="13:15" x14ac:dyDescent="0.2">
      <c r="M153" s="21"/>
      <c r="O153" s="10"/>
    </row>
    <row r="154" spans="13:15" x14ac:dyDescent="0.2">
      <c r="M154" s="21"/>
      <c r="O154" s="10"/>
    </row>
    <row r="155" spans="13:15" x14ac:dyDescent="0.2">
      <c r="M155" s="21"/>
      <c r="O155" s="10"/>
    </row>
    <row r="156" spans="13:15" x14ac:dyDescent="0.2">
      <c r="M156" s="21"/>
      <c r="O156" s="10"/>
    </row>
    <row r="157" spans="13:15" x14ac:dyDescent="0.2">
      <c r="M157" s="21"/>
      <c r="O157" s="10"/>
    </row>
    <row r="158" spans="13:15" x14ac:dyDescent="0.2">
      <c r="M158" s="21"/>
      <c r="O158" s="10"/>
    </row>
    <row r="159" spans="13:15" x14ac:dyDescent="0.2">
      <c r="M159" s="21"/>
      <c r="O159" s="10"/>
    </row>
    <row r="160" spans="13:15" x14ac:dyDescent="0.2">
      <c r="M160" s="21"/>
      <c r="O160" s="10"/>
    </row>
    <row r="161" spans="13:15" x14ac:dyDescent="0.2">
      <c r="M161" s="21"/>
      <c r="O161" s="10"/>
    </row>
    <row r="162" spans="13:15" x14ac:dyDescent="0.2">
      <c r="M162" s="21"/>
      <c r="O162" s="10"/>
    </row>
    <row r="163" spans="13:15" x14ac:dyDescent="0.2">
      <c r="M163" s="21"/>
      <c r="O163" s="10"/>
    </row>
    <row r="164" spans="13:15" x14ac:dyDescent="0.2">
      <c r="M164" s="21"/>
      <c r="O164" s="10"/>
    </row>
    <row r="165" spans="13:15" x14ac:dyDescent="0.2">
      <c r="M165" s="21"/>
      <c r="O165" s="10"/>
    </row>
    <row r="166" spans="13:15" x14ac:dyDescent="0.2">
      <c r="M166" s="21"/>
      <c r="O166" s="10"/>
    </row>
    <row r="167" spans="13:15" x14ac:dyDescent="0.2">
      <c r="M167" s="21"/>
      <c r="O167" s="10"/>
    </row>
    <row r="168" spans="13:15" x14ac:dyDescent="0.2">
      <c r="M168" s="21"/>
      <c r="O168" s="10"/>
    </row>
    <row r="169" spans="13:15" x14ac:dyDescent="0.2">
      <c r="M169" s="21"/>
      <c r="O169" s="10"/>
    </row>
    <row r="170" spans="13:15" x14ac:dyDescent="0.2">
      <c r="M170" s="21"/>
      <c r="O170" s="10"/>
    </row>
    <row r="171" spans="13:15" x14ac:dyDescent="0.2">
      <c r="M171" s="21"/>
      <c r="O171" s="10"/>
    </row>
    <row r="172" spans="13:15" x14ac:dyDescent="0.2">
      <c r="M172" s="21"/>
      <c r="O172" s="10"/>
    </row>
    <row r="173" spans="13:15" x14ac:dyDescent="0.2">
      <c r="M173" s="21"/>
      <c r="O173" s="10"/>
    </row>
    <row r="174" spans="13:15" x14ac:dyDescent="0.2">
      <c r="M174" s="21"/>
      <c r="O174" s="10"/>
    </row>
    <row r="175" spans="13:15" x14ac:dyDescent="0.2">
      <c r="M175" s="21"/>
      <c r="O175" s="10"/>
    </row>
    <row r="176" spans="13:15" x14ac:dyDescent="0.2">
      <c r="M176" s="21"/>
      <c r="O176" s="10"/>
    </row>
    <row r="177" spans="13:15" x14ac:dyDescent="0.2">
      <c r="M177" s="21"/>
      <c r="O177" s="10"/>
    </row>
    <row r="178" spans="13:15" x14ac:dyDescent="0.2">
      <c r="M178" s="21"/>
      <c r="O178" s="10"/>
    </row>
    <row r="179" spans="13:15" x14ac:dyDescent="0.2">
      <c r="M179" s="21"/>
      <c r="O179" s="10"/>
    </row>
    <row r="180" spans="13:15" x14ac:dyDescent="0.2">
      <c r="M180" s="21"/>
      <c r="O180" s="10"/>
    </row>
    <row r="181" spans="13:15" x14ac:dyDescent="0.2">
      <c r="O181" s="10"/>
    </row>
    <row r="182" spans="13:15" x14ac:dyDescent="0.2">
      <c r="O182" s="10"/>
    </row>
    <row r="183" spans="13:15" x14ac:dyDescent="0.2">
      <c r="O183" s="10"/>
    </row>
    <row r="184" spans="13:15" x14ac:dyDescent="0.2">
      <c r="O184" s="10"/>
    </row>
    <row r="185" spans="13:15" x14ac:dyDescent="0.2">
      <c r="O185" s="10"/>
    </row>
    <row r="186" spans="13:15" x14ac:dyDescent="0.2">
      <c r="O186" s="10"/>
    </row>
    <row r="187" spans="13:15" x14ac:dyDescent="0.2">
      <c r="O187" s="10"/>
    </row>
    <row r="188" spans="13:15" x14ac:dyDescent="0.2">
      <c r="O188" s="10"/>
    </row>
    <row r="189" spans="13:15" x14ac:dyDescent="0.2">
      <c r="O189" s="10"/>
    </row>
    <row r="190" spans="13:15" x14ac:dyDescent="0.2">
      <c r="O190" s="10"/>
    </row>
    <row r="191" spans="13:15" x14ac:dyDescent="0.2">
      <c r="O191" s="10"/>
    </row>
    <row r="192" spans="13:15" x14ac:dyDescent="0.2">
      <c r="O192" s="10"/>
    </row>
    <row r="193" spans="15:15" x14ac:dyDescent="0.2">
      <c r="O193" s="10"/>
    </row>
    <row r="194" spans="15:15" x14ac:dyDescent="0.2">
      <c r="O194" s="10"/>
    </row>
    <row r="195" spans="15:15" x14ac:dyDescent="0.2">
      <c r="O195" s="10"/>
    </row>
    <row r="196" spans="15:15" x14ac:dyDescent="0.2">
      <c r="O196" s="10"/>
    </row>
    <row r="197" spans="15:15" x14ac:dyDescent="0.2">
      <c r="O197" s="10"/>
    </row>
    <row r="198" spans="15:15" x14ac:dyDescent="0.2">
      <c r="O198" s="10"/>
    </row>
    <row r="199" spans="15:15" x14ac:dyDescent="0.2">
      <c r="O199" s="10"/>
    </row>
    <row r="200" spans="15:15" x14ac:dyDescent="0.2">
      <c r="O200" s="10"/>
    </row>
    <row r="201" spans="15:15" x14ac:dyDescent="0.2">
      <c r="O201" s="10"/>
    </row>
    <row r="202" spans="15:15" x14ac:dyDescent="0.2">
      <c r="O202" s="10"/>
    </row>
    <row r="203" spans="15:15" x14ac:dyDescent="0.2">
      <c r="O203" s="10"/>
    </row>
    <row r="204" spans="15:15" x14ac:dyDescent="0.2">
      <c r="O204" s="10"/>
    </row>
    <row r="205" spans="15:15" x14ac:dyDescent="0.2">
      <c r="O205" s="10"/>
    </row>
    <row r="206" spans="15:15" x14ac:dyDescent="0.2">
      <c r="O206" s="10"/>
    </row>
    <row r="207" spans="15:15" x14ac:dyDescent="0.2">
      <c r="O207" s="10"/>
    </row>
    <row r="208" spans="15:15" x14ac:dyDescent="0.2">
      <c r="O208" s="10"/>
    </row>
    <row r="209" spans="15:15" x14ac:dyDescent="0.2">
      <c r="O209" s="10"/>
    </row>
    <row r="210" spans="15:15" x14ac:dyDescent="0.2">
      <c r="O210" s="10"/>
    </row>
    <row r="211" spans="15:15" x14ac:dyDescent="0.2">
      <c r="O211" s="10"/>
    </row>
    <row r="212" spans="15:15" x14ac:dyDescent="0.2">
      <c r="O212" s="10"/>
    </row>
    <row r="213" spans="15:15" x14ac:dyDescent="0.2">
      <c r="O213" s="1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workbookViewId="0">
      <selection activeCell="I12" sqref="I12"/>
    </sheetView>
  </sheetViews>
  <sheetFormatPr baseColWidth="10" defaultRowHeight="12.75" x14ac:dyDescent="0.2"/>
  <cols>
    <col min="1" max="1" width="10" customWidth="1"/>
    <col min="2" max="2" width="8.28515625" customWidth="1"/>
    <col min="3" max="3" width="13.140625" customWidth="1"/>
    <col min="4" max="4" width="3.5703125" customWidth="1"/>
    <col min="5" max="5" width="10.7109375" customWidth="1"/>
    <col min="6" max="7" width="10.28515625" customWidth="1"/>
    <col min="8" max="8" width="11.28515625" customWidth="1"/>
    <col min="9" max="9" width="19.42578125" style="19" customWidth="1"/>
    <col min="10" max="10" width="20.7109375" style="19" customWidth="1"/>
    <col min="11" max="12" width="7.42578125" style="8" customWidth="1"/>
    <col min="13" max="13" width="10.42578125" style="7" customWidth="1"/>
    <col min="14" max="14" width="18.5703125" style="10" bestFit="1" customWidth="1"/>
    <col min="15" max="19" width="16.42578125" customWidth="1"/>
    <col min="20" max="20" width="14.28515625" customWidth="1"/>
    <col min="21" max="21" width="13.85546875" customWidth="1"/>
  </cols>
  <sheetData>
    <row r="1" spans="1:21" ht="18" x14ac:dyDescent="0.25">
      <c r="B1" s="3" t="s">
        <v>205</v>
      </c>
      <c r="F1" s="14"/>
    </row>
    <row r="2" spans="1:21" ht="18" x14ac:dyDescent="0.25">
      <c r="M2" s="18"/>
    </row>
    <row r="3" spans="1:21" s="6" customFormat="1" ht="63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20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 s="11" t="s">
        <v>97</v>
      </c>
    </row>
    <row r="4" spans="1:21" x14ac:dyDescent="0.2">
      <c r="K4" s="8" t="s">
        <v>0</v>
      </c>
      <c r="L4" s="8" t="s">
        <v>0</v>
      </c>
      <c r="M4" s="21" t="s">
        <v>0</v>
      </c>
      <c r="N4" s="20" t="s">
        <v>0</v>
      </c>
    </row>
    <row r="5" spans="1:21" x14ac:dyDescent="0.2">
      <c r="M5" s="21" t="s">
        <v>0</v>
      </c>
      <c r="N5" s="20"/>
    </row>
    <row r="6" spans="1:21" x14ac:dyDescent="0.2">
      <c r="M6" s="21"/>
      <c r="N6" s="20"/>
    </row>
    <row r="7" spans="1:21" x14ac:dyDescent="0.2">
      <c r="M7" s="21"/>
      <c r="N7" s="20"/>
    </row>
    <row r="8" spans="1:21" x14ac:dyDescent="0.2">
      <c r="M8" s="21"/>
      <c r="N8" s="20"/>
    </row>
    <row r="9" spans="1:21" x14ac:dyDescent="0.2">
      <c r="M9" s="21"/>
      <c r="N9" s="20"/>
    </row>
    <row r="10" spans="1:21" x14ac:dyDescent="0.2">
      <c r="M10" s="21"/>
      <c r="N10" s="20"/>
    </row>
    <row r="11" spans="1:21" x14ac:dyDescent="0.2">
      <c r="M11" s="21"/>
      <c r="N11" s="20"/>
    </row>
    <row r="12" spans="1:21" x14ac:dyDescent="0.2">
      <c r="M12" s="21"/>
      <c r="N12" s="20"/>
    </row>
    <row r="13" spans="1:21" x14ac:dyDescent="0.2">
      <c r="M13" s="21"/>
      <c r="N13" s="20"/>
    </row>
    <row r="14" spans="1:21" x14ac:dyDescent="0.2">
      <c r="M14" s="21"/>
      <c r="N14" s="20"/>
    </row>
    <row r="15" spans="1:21" x14ac:dyDescent="0.2">
      <c r="M15" s="21"/>
      <c r="N15" s="20"/>
    </row>
    <row r="16" spans="1:21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  <c r="N19" s="20"/>
    </row>
    <row r="20" spans="13:14" x14ac:dyDescent="0.2">
      <c r="M20" s="21"/>
      <c r="N20" s="20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  <row r="179" spans="13:13" x14ac:dyDescent="0.2">
      <c r="M179" s="21"/>
    </row>
    <row r="180" spans="13:13" x14ac:dyDescent="0.2">
      <c r="M180" s="21"/>
    </row>
  </sheetData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8"/>
  <sheetViews>
    <sheetView zoomScale="140" zoomScaleNormal="140" workbookViewId="0">
      <selection activeCell="A6" sqref="A6"/>
    </sheetView>
  </sheetViews>
  <sheetFormatPr baseColWidth="10" defaultRowHeight="12.75" x14ac:dyDescent="0.2"/>
  <cols>
    <col min="1" max="1" width="9.7109375" customWidth="1"/>
    <col min="2" max="2" width="7.5703125" customWidth="1"/>
    <col min="3" max="3" width="13.42578125" customWidth="1"/>
    <col min="4" max="4" width="3.5703125" customWidth="1"/>
    <col min="5" max="8" width="13.28515625" customWidth="1"/>
    <col min="9" max="9" width="19.42578125" style="19" customWidth="1"/>
    <col min="10" max="10" width="17.42578125" style="19" customWidth="1"/>
    <col min="11" max="12" width="7.28515625" style="8" customWidth="1"/>
    <col min="13" max="13" width="10.5703125" style="7" customWidth="1"/>
    <col min="14" max="14" width="18.5703125" style="10" bestFit="1" customWidth="1"/>
    <col min="15" max="20" width="15.7109375" customWidth="1"/>
    <col min="21" max="21" width="13.140625" customWidth="1"/>
    <col min="22" max="22" width="15.7109375" customWidth="1"/>
    <col min="23" max="23" width="7" customWidth="1"/>
    <col min="24" max="27" width="14.5703125" customWidth="1"/>
    <col min="28" max="28" width="19.28515625" customWidth="1"/>
  </cols>
  <sheetData>
    <row r="1" spans="1:28" ht="18" x14ac:dyDescent="0.25">
      <c r="B1" s="3" t="s">
        <v>207</v>
      </c>
      <c r="F1" s="14"/>
    </row>
    <row r="2" spans="1:28" ht="18" x14ac:dyDescent="0.25">
      <c r="M2" s="18"/>
    </row>
    <row r="3" spans="1:28" ht="63.75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98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 s="2" t="s">
        <v>61</v>
      </c>
      <c r="V3" s="2" t="s">
        <v>62</v>
      </c>
      <c r="W3" s="2" t="s">
        <v>4</v>
      </c>
      <c r="X3" s="2" t="s">
        <v>63</v>
      </c>
      <c r="Y3" s="2" t="s">
        <v>64</v>
      </c>
      <c r="Z3" s="2" t="s">
        <v>65</v>
      </c>
      <c r="AA3" s="2" t="s">
        <v>67</v>
      </c>
      <c r="AB3" s="2" t="s">
        <v>66</v>
      </c>
    </row>
    <row r="4" spans="1:28" x14ac:dyDescent="0.2">
      <c r="A4">
        <v>5004</v>
      </c>
      <c r="B4">
        <v>31</v>
      </c>
      <c r="C4">
        <v>8600000</v>
      </c>
      <c r="I4" s="19" t="s">
        <v>618</v>
      </c>
      <c r="J4" s="19" t="s">
        <v>619</v>
      </c>
      <c r="M4" s="21"/>
      <c r="N4" s="20">
        <v>150000</v>
      </c>
      <c r="U4">
        <v>13</v>
      </c>
      <c r="V4">
        <v>234</v>
      </c>
      <c r="X4" t="s">
        <v>620</v>
      </c>
    </row>
    <row r="5" spans="1:28" x14ac:dyDescent="0.2">
      <c r="M5" s="21"/>
      <c r="N5" s="20">
        <v>150000</v>
      </c>
      <c r="X5" t="s">
        <v>621</v>
      </c>
    </row>
    <row r="6" spans="1:28" x14ac:dyDescent="0.2">
      <c r="M6" s="21"/>
      <c r="N6" s="20">
        <v>150000</v>
      </c>
      <c r="X6" t="s">
        <v>622</v>
      </c>
    </row>
    <row r="7" spans="1:28" x14ac:dyDescent="0.2">
      <c r="M7" s="21"/>
      <c r="N7" s="20"/>
    </row>
    <row r="8" spans="1:28" x14ac:dyDescent="0.2">
      <c r="M8" s="21"/>
      <c r="N8" s="20"/>
    </row>
    <row r="9" spans="1:28" x14ac:dyDescent="0.2">
      <c r="M9" s="21"/>
      <c r="N9" s="20"/>
    </row>
    <row r="10" spans="1:28" x14ac:dyDescent="0.2">
      <c r="M10" s="21"/>
      <c r="N10" s="20"/>
    </row>
    <row r="11" spans="1:28" x14ac:dyDescent="0.2">
      <c r="M11" s="21"/>
      <c r="N11" s="20"/>
    </row>
    <row r="12" spans="1:28" x14ac:dyDescent="0.2">
      <c r="M12" s="21"/>
      <c r="N12" s="20"/>
    </row>
    <row r="13" spans="1:28" x14ac:dyDescent="0.2">
      <c r="M13" s="21"/>
      <c r="N13" s="20"/>
    </row>
    <row r="14" spans="1:28" x14ac:dyDescent="0.2">
      <c r="M14" s="21"/>
      <c r="N14" s="20"/>
    </row>
    <row r="15" spans="1:28" x14ac:dyDescent="0.2">
      <c r="M15" s="21"/>
      <c r="N15" s="20"/>
    </row>
    <row r="16" spans="1:28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</row>
    <row r="20" spans="13:14" x14ac:dyDescent="0.2">
      <c r="M20" s="21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3"/>
  <sheetViews>
    <sheetView workbookViewId="0"/>
  </sheetViews>
  <sheetFormatPr baseColWidth="10" defaultRowHeight="12.75" x14ac:dyDescent="0.2"/>
  <cols>
    <col min="1" max="1" width="10.42578125" customWidth="1"/>
    <col min="2" max="2" width="8.140625" customWidth="1"/>
    <col min="3" max="3" width="13.85546875" style="1" customWidth="1"/>
    <col min="4" max="4" width="3.7109375" customWidth="1"/>
    <col min="5" max="8" width="13.85546875" customWidth="1"/>
    <col min="9" max="9" width="26" customWidth="1"/>
    <col min="10" max="10" width="10.7109375" style="7" customWidth="1"/>
    <col min="11" max="11" width="17.5703125" style="7" bestFit="1" customWidth="1"/>
    <col min="12" max="12" width="17.5703125" bestFit="1" customWidth="1"/>
    <col min="13" max="13" width="12.28515625" customWidth="1"/>
    <col min="14" max="14" width="20.140625" customWidth="1"/>
    <col min="16" max="16" width="12.5703125" customWidth="1"/>
    <col min="17" max="18" width="13.28515625" customWidth="1"/>
    <col min="19" max="19" width="12.5703125" customWidth="1"/>
    <col min="20" max="20" width="12.7109375" customWidth="1"/>
  </cols>
  <sheetData>
    <row r="2" spans="1:20" ht="18" x14ac:dyDescent="0.25">
      <c r="B2" s="3" t="s">
        <v>208</v>
      </c>
      <c r="J2" s="18"/>
    </row>
    <row r="4" spans="1:20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99</v>
      </c>
      <c r="L4" s="11" t="s">
        <v>21</v>
      </c>
      <c r="M4" s="2" t="s">
        <v>61</v>
      </c>
      <c r="N4" s="2" t="s">
        <v>62</v>
      </c>
      <c r="O4" s="2" t="s">
        <v>4</v>
      </c>
      <c r="P4" s="2" t="s">
        <v>63</v>
      </c>
      <c r="Q4" s="2" t="s">
        <v>64</v>
      </c>
      <c r="R4" s="2" t="s">
        <v>65</v>
      </c>
      <c r="S4" s="2" t="s">
        <v>67</v>
      </c>
      <c r="T4" s="2" t="s">
        <v>66</v>
      </c>
    </row>
    <row r="5" spans="1:20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3" t="s">
        <v>0</v>
      </c>
      <c r="L5" s="23" t="s">
        <v>0</v>
      </c>
    </row>
    <row r="6" spans="1:20" x14ac:dyDescent="0.2">
      <c r="J6" s="1"/>
      <c r="K6" s="23"/>
      <c r="L6" s="23"/>
    </row>
    <row r="7" spans="1:20" x14ac:dyDescent="0.2">
      <c r="J7" s="1"/>
      <c r="K7" s="23"/>
      <c r="L7" s="23"/>
    </row>
    <row r="8" spans="1:20" x14ac:dyDescent="0.2">
      <c r="J8" s="1"/>
      <c r="K8" s="23"/>
      <c r="L8" s="23"/>
    </row>
    <row r="9" spans="1:20" x14ac:dyDescent="0.2">
      <c r="J9" s="1"/>
      <c r="K9" s="23"/>
      <c r="L9" s="23"/>
    </row>
    <row r="10" spans="1:20" x14ac:dyDescent="0.2">
      <c r="J10" s="1"/>
      <c r="K10" s="23"/>
      <c r="L10" s="23"/>
    </row>
    <row r="11" spans="1:20" x14ac:dyDescent="0.2">
      <c r="J11" s="1"/>
      <c r="K11" s="23"/>
      <c r="L11" s="23"/>
    </row>
    <row r="12" spans="1:20" x14ac:dyDescent="0.2">
      <c r="J12" s="1"/>
      <c r="K12" s="23"/>
      <c r="L12" s="23"/>
    </row>
    <row r="13" spans="1:20" x14ac:dyDescent="0.2">
      <c r="J13" s="1"/>
      <c r="K13" s="23"/>
      <c r="L13" s="23"/>
    </row>
    <row r="14" spans="1:20" x14ac:dyDescent="0.2">
      <c r="J14" s="1"/>
      <c r="K14" s="23"/>
      <c r="L14" s="23"/>
    </row>
    <row r="15" spans="1:20" x14ac:dyDescent="0.2">
      <c r="J15" s="1"/>
      <c r="K15" s="23"/>
      <c r="L15" s="23"/>
    </row>
    <row r="16" spans="1:20" x14ac:dyDescent="0.2">
      <c r="J16" s="1"/>
      <c r="K16" s="23"/>
      <c r="L16" s="23"/>
    </row>
    <row r="17" spans="10:12" x14ac:dyDescent="0.2">
      <c r="J17" s="1"/>
      <c r="K17" s="23"/>
      <c r="L17" s="23"/>
    </row>
    <row r="18" spans="10:12" x14ac:dyDescent="0.2">
      <c r="J18" s="1"/>
      <c r="K18" s="23"/>
      <c r="L18" s="23"/>
    </row>
    <row r="19" spans="10:12" x14ac:dyDescent="0.2">
      <c r="J19" s="1"/>
      <c r="K19" s="23"/>
      <c r="L19" s="23"/>
    </row>
    <row r="20" spans="10:12" x14ac:dyDescent="0.2">
      <c r="J20" s="1"/>
      <c r="K20" s="23"/>
      <c r="L20" s="23"/>
    </row>
    <row r="21" spans="10:12" x14ac:dyDescent="0.2">
      <c r="J21" s="1"/>
      <c r="K21" s="23"/>
      <c r="L21" s="23"/>
    </row>
    <row r="22" spans="10:12" x14ac:dyDescent="0.2">
      <c r="J22" s="1"/>
      <c r="K22" s="23"/>
      <c r="L22" s="23"/>
    </row>
    <row r="23" spans="10:12" x14ac:dyDescent="0.2">
      <c r="J23" s="1"/>
      <c r="K23" s="23"/>
      <c r="L23" s="23"/>
    </row>
    <row r="24" spans="10:12" x14ac:dyDescent="0.2">
      <c r="J24" s="1"/>
      <c r="K24" s="23"/>
      <c r="L24" s="23"/>
    </row>
    <row r="25" spans="10:12" x14ac:dyDescent="0.2">
      <c r="J25" s="1"/>
      <c r="K25" s="23"/>
      <c r="L25" s="23"/>
    </row>
    <row r="26" spans="10:12" x14ac:dyDescent="0.2">
      <c r="J26" s="1"/>
      <c r="K26" s="23"/>
      <c r="L26" s="23"/>
    </row>
    <row r="27" spans="10:12" x14ac:dyDescent="0.2">
      <c r="J27" s="1"/>
      <c r="K27" s="23"/>
      <c r="L27" s="23"/>
    </row>
    <row r="28" spans="10:12" x14ac:dyDescent="0.2">
      <c r="J28" s="1"/>
      <c r="K28" s="23"/>
      <c r="L28" s="23"/>
    </row>
    <row r="29" spans="10:12" x14ac:dyDescent="0.2">
      <c r="J29" s="1"/>
      <c r="K29" s="23"/>
      <c r="L29" s="23"/>
    </row>
    <row r="30" spans="10:12" x14ac:dyDescent="0.2">
      <c r="J30" s="1"/>
      <c r="K30" s="23"/>
      <c r="L30" s="23"/>
    </row>
    <row r="31" spans="10:12" x14ac:dyDescent="0.2">
      <c r="J31" s="1"/>
      <c r="K31" s="23"/>
      <c r="L31" s="23"/>
    </row>
    <row r="32" spans="10:12" x14ac:dyDescent="0.2">
      <c r="J32" s="1"/>
      <c r="K32" s="23"/>
      <c r="L32" s="23"/>
    </row>
    <row r="33" spans="10:12" x14ac:dyDescent="0.2">
      <c r="J33" s="1"/>
      <c r="K33" s="23"/>
      <c r="L33" s="23"/>
    </row>
    <row r="34" spans="10:12" x14ac:dyDescent="0.2">
      <c r="J34" s="1"/>
      <c r="K34" s="23"/>
      <c r="L34" s="23"/>
    </row>
    <row r="35" spans="10:12" x14ac:dyDescent="0.2">
      <c r="J35" s="1"/>
      <c r="K35" s="23"/>
      <c r="L35" s="23"/>
    </row>
    <row r="36" spans="10:12" x14ac:dyDescent="0.2">
      <c r="J36" s="1"/>
      <c r="K36" s="23"/>
      <c r="L36" s="23"/>
    </row>
    <row r="37" spans="10:12" x14ac:dyDescent="0.2">
      <c r="J37" s="1"/>
      <c r="K37" s="23"/>
      <c r="L37" s="23"/>
    </row>
    <row r="38" spans="10:12" x14ac:dyDescent="0.2">
      <c r="J38" s="1"/>
      <c r="K38" s="23"/>
      <c r="L38" s="23"/>
    </row>
    <row r="39" spans="10:12" x14ac:dyDescent="0.2">
      <c r="J39" s="1"/>
      <c r="K39" s="23"/>
      <c r="L39" s="23"/>
    </row>
    <row r="40" spans="10:12" x14ac:dyDescent="0.2">
      <c r="J40" s="1"/>
      <c r="K40" s="23"/>
      <c r="L40" s="23"/>
    </row>
    <row r="41" spans="10:12" x14ac:dyDescent="0.2">
      <c r="J41" s="1"/>
      <c r="K41" s="23"/>
      <c r="L41" s="23"/>
    </row>
    <row r="42" spans="10:12" x14ac:dyDescent="0.2">
      <c r="J42" s="1"/>
      <c r="K42" s="23"/>
      <c r="L42" s="23"/>
    </row>
    <row r="43" spans="10:12" x14ac:dyDescent="0.2">
      <c r="J43" s="1"/>
      <c r="K43" s="23"/>
      <c r="L43" s="23"/>
    </row>
    <row r="44" spans="10:12" x14ac:dyDescent="0.2">
      <c r="J44" s="1"/>
      <c r="K44" s="23"/>
      <c r="L44" s="23"/>
    </row>
    <row r="45" spans="10:12" x14ac:dyDescent="0.2">
      <c r="J45" s="1"/>
      <c r="K45" s="23"/>
      <c r="L45" s="23"/>
    </row>
    <row r="46" spans="10:12" x14ac:dyDescent="0.2">
      <c r="J46" s="1"/>
      <c r="K46" s="23"/>
      <c r="L46" s="23"/>
    </row>
    <row r="47" spans="10:12" x14ac:dyDescent="0.2">
      <c r="J47" s="1"/>
      <c r="K47" s="23"/>
      <c r="L47" s="23"/>
    </row>
    <row r="48" spans="10:12" x14ac:dyDescent="0.2">
      <c r="J48" s="1"/>
      <c r="K48" s="23"/>
      <c r="L48" s="23"/>
    </row>
    <row r="49" spans="10:12" x14ac:dyDescent="0.2">
      <c r="J49" s="1"/>
      <c r="K49" s="23"/>
      <c r="L49" s="23"/>
    </row>
    <row r="50" spans="10:12" x14ac:dyDescent="0.2">
      <c r="J50" s="1"/>
      <c r="K50" s="23"/>
      <c r="L50" s="23"/>
    </row>
    <row r="51" spans="10:12" x14ac:dyDescent="0.2">
      <c r="J51" s="1"/>
      <c r="K51" s="23"/>
      <c r="L51" s="23"/>
    </row>
    <row r="52" spans="10:12" x14ac:dyDescent="0.2">
      <c r="J52" s="1"/>
      <c r="K52" s="23"/>
      <c r="L52" s="23"/>
    </row>
    <row r="53" spans="10:12" x14ac:dyDescent="0.2">
      <c r="J53" s="1"/>
      <c r="K53" s="23"/>
      <c r="L53" s="23"/>
    </row>
    <row r="54" spans="10:12" x14ac:dyDescent="0.2">
      <c r="J54" s="1"/>
      <c r="K54" s="23"/>
      <c r="L54" s="23"/>
    </row>
    <row r="55" spans="10:12" x14ac:dyDescent="0.2">
      <c r="J55" s="1"/>
      <c r="K55" s="23"/>
      <c r="L55" s="23"/>
    </row>
    <row r="56" spans="10:12" x14ac:dyDescent="0.2">
      <c r="J56" s="1"/>
      <c r="K56" s="23"/>
      <c r="L56" s="23"/>
    </row>
    <row r="57" spans="10:12" x14ac:dyDescent="0.2">
      <c r="J57" s="1"/>
      <c r="K57" s="23"/>
      <c r="L57" s="23"/>
    </row>
    <row r="58" spans="10:12" x14ac:dyDescent="0.2">
      <c r="J58" s="1"/>
      <c r="K58" s="23"/>
      <c r="L58" s="23"/>
    </row>
    <row r="59" spans="10:12" x14ac:dyDescent="0.2">
      <c r="J59" s="1"/>
      <c r="K59" s="23"/>
      <c r="L59" s="23"/>
    </row>
    <row r="60" spans="10:12" x14ac:dyDescent="0.2">
      <c r="J60" s="1"/>
      <c r="K60" s="23"/>
      <c r="L60" s="23"/>
    </row>
    <row r="61" spans="10:12" x14ac:dyDescent="0.2">
      <c r="J61" s="1"/>
      <c r="K61" s="23"/>
      <c r="L61" s="23"/>
    </row>
    <row r="62" spans="10:12" x14ac:dyDescent="0.2">
      <c r="J62" s="1"/>
      <c r="K62" s="23"/>
      <c r="L62" s="23"/>
    </row>
    <row r="63" spans="10:12" x14ac:dyDescent="0.2">
      <c r="J63" s="1"/>
      <c r="K63" s="23"/>
      <c r="L63" s="23"/>
    </row>
    <row r="64" spans="10:12" x14ac:dyDescent="0.2">
      <c r="J64" s="1"/>
      <c r="K64" s="23"/>
      <c r="L64" s="23"/>
    </row>
    <row r="65" spans="10:12" x14ac:dyDescent="0.2">
      <c r="J65" s="1"/>
      <c r="K65" s="23"/>
      <c r="L65" s="23"/>
    </row>
    <row r="66" spans="10:12" x14ac:dyDescent="0.2">
      <c r="J66" s="1"/>
      <c r="K66" s="23"/>
      <c r="L66" s="23"/>
    </row>
    <row r="67" spans="10:12" x14ac:dyDescent="0.2">
      <c r="J67" s="1"/>
      <c r="K67" s="23"/>
      <c r="L67" s="23"/>
    </row>
    <row r="68" spans="10:12" x14ac:dyDescent="0.2">
      <c r="J68" s="1"/>
      <c r="K68" s="23"/>
      <c r="L68" s="23"/>
    </row>
    <row r="69" spans="10:12" x14ac:dyDescent="0.2">
      <c r="J69" s="1"/>
      <c r="K69" s="23"/>
      <c r="L69" s="23"/>
    </row>
    <row r="70" spans="10:12" x14ac:dyDescent="0.2">
      <c r="J70" s="1"/>
      <c r="K70" s="23"/>
      <c r="L70" s="23"/>
    </row>
    <row r="71" spans="10:12" x14ac:dyDescent="0.2">
      <c r="J71" s="1"/>
      <c r="K71" s="23"/>
      <c r="L71" s="23"/>
    </row>
    <row r="72" spans="10:12" x14ac:dyDescent="0.2">
      <c r="J72" s="1"/>
      <c r="K72" s="23"/>
      <c r="L72" s="23"/>
    </row>
    <row r="73" spans="10:12" x14ac:dyDescent="0.2">
      <c r="J73" s="1"/>
      <c r="K73" s="23"/>
      <c r="L73" s="23"/>
    </row>
    <row r="74" spans="10:12" x14ac:dyDescent="0.2">
      <c r="J74" s="1"/>
      <c r="K74" s="23"/>
      <c r="L74" s="23"/>
    </row>
    <row r="75" spans="10:12" x14ac:dyDescent="0.2">
      <c r="J75" s="1"/>
      <c r="K75" s="23"/>
      <c r="L75" s="23"/>
    </row>
    <row r="76" spans="10:12" x14ac:dyDescent="0.2">
      <c r="J76" s="1"/>
      <c r="K76" s="23"/>
      <c r="L76" s="23"/>
    </row>
    <row r="77" spans="10:12" x14ac:dyDescent="0.2">
      <c r="J77" s="1"/>
      <c r="K77" s="23"/>
      <c r="L77" s="23"/>
    </row>
    <row r="78" spans="10:12" x14ac:dyDescent="0.2">
      <c r="J78" s="1"/>
      <c r="K78" s="23"/>
      <c r="L78" s="23"/>
    </row>
    <row r="79" spans="10:12" x14ac:dyDescent="0.2">
      <c r="J79" s="1"/>
      <c r="K79" s="23"/>
      <c r="L79" s="23"/>
    </row>
    <row r="80" spans="10:12" x14ac:dyDescent="0.2">
      <c r="J80" s="1"/>
      <c r="K80" s="23"/>
      <c r="L80" s="23"/>
    </row>
    <row r="81" spans="10:12" x14ac:dyDescent="0.2">
      <c r="J81" s="1"/>
      <c r="K81" s="23"/>
      <c r="L81" s="23"/>
    </row>
    <row r="82" spans="10:12" x14ac:dyDescent="0.2">
      <c r="J82" s="1"/>
      <c r="K82" s="23"/>
      <c r="L82" s="23"/>
    </row>
    <row r="83" spans="10:12" x14ac:dyDescent="0.2">
      <c r="J83" s="1"/>
      <c r="K83" s="23"/>
      <c r="L83" s="23"/>
    </row>
    <row r="84" spans="10:12" x14ac:dyDescent="0.2">
      <c r="J84" s="1"/>
      <c r="K84" s="23"/>
      <c r="L84" s="23"/>
    </row>
    <row r="85" spans="10:12" x14ac:dyDescent="0.2">
      <c r="J85" s="1"/>
      <c r="K85" s="23"/>
      <c r="L85" s="23"/>
    </row>
    <row r="86" spans="10:12" x14ac:dyDescent="0.2">
      <c r="J86" s="1"/>
      <c r="K86" s="23"/>
      <c r="L86" s="23"/>
    </row>
    <row r="87" spans="10:12" x14ac:dyDescent="0.2">
      <c r="J87" s="1"/>
      <c r="K87" s="23"/>
      <c r="L87" s="23"/>
    </row>
    <row r="88" spans="10:12" x14ac:dyDescent="0.2">
      <c r="J88" s="1"/>
      <c r="K88" s="23"/>
      <c r="L88" s="23"/>
    </row>
    <row r="89" spans="10:12" x14ac:dyDescent="0.2">
      <c r="J89" s="1"/>
      <c r="K89" s="23"/>
      <c r="L89" s="23"/>
    </row>
    <row r="90" spans="10:12" x14ac:dyDescent="0.2">
      <c r="J90" s="1"/>
      <c r="K90" s="23"/>
      <c r="L90" s="23"/>
    </row>
    <row r="91" spans="10:12" x14ac:dyDescent="0.2">
      <c r="J91" s="1"/>
      <c r="K91" s="23"/>
      <c r="L91" s="23"/>
    </row>
    <row r="92" spans="10:12" x14ac:dyDescent="0.2">
      <c r="J92" s="1"/>
      <c r="K92" s="23"/>
      <c r="L92" s="23"/>
    </row>
    <row r="93" spans="10:12" x14ac:dyDescent="0.2">
      <c r="J93" s="1"/>
      <c r="K93" s="23"/>
      <c r="L93" s="23"/>
    </row>
    <row r="94" spans="10:12" x14ac:dyDescent="0.2">
      <c r="J94" s="1"/>
      <c r="K94" s="23"/>
      <c r="L94" s="23"/>
    </row>
    <row r="95" spans="10:12" x14ac:dyDescent="0.2">
      <c r="J95" s="1"/>
      <c r="K95" s="23"/>
      <c r="L95" s="23"/>
    </row>
    <row r="96" spans="10:12" x14ac:dyDescent="0.2">
      <c r="J96" s="1"/>
      <c r="K96" s="23"/>
      <c r="L96" s="23"/>
    </row>
    <row r="97" spans="10:12" x14ac:dyDescent="0.2">
      <c r="J97" s="1"/>
      <c r="K97" s="23"/>
      <c r="L97" s="23"/>
    </row>
    <row r="98" spans="10:12" x14ac:dyDescent="0.2">
      <c r="J98" s="1"/>
      <c r="K98" s="23"/>
      <c r="L98" s="23"/>
    </row>
    <row r="99" spans="10:12" x14ac:dyDescent="0.2">
      <c r="J99" s="1"/>
      <c r="K99" s="23"/>
      <c r="L99" s="23"/>
    </row>
    <row r="100" spans="10:12" x14ac:dyDescent="0.2">
      <c r="J100" s="1"/>
      <c r="K100" s="23"/>
      <c r="L100" s="23"/>
    </row>
    <row r="101" spans="10:12" x14ac:dyDescent="0.2">
      <c r="J101" s="1"/>
      <c r="K101" s="23"/>
      <c r="L101" s="23"/>
    </row>
    <row r="102" spans="10:12" x14ac:dyDescent="0.2">
      <c r="J102" s="1"/>
      <c r="K102" s="23"/>
      <c r="L102" s="23"/>
    </row>
    <row r="103" spans="10:12" x14ac:dyDescent="0.2">
      <c r="J103" s="1"/>
      <c r="K103" s="23"/>
      <c r="L103" s="23"/>
    </row>
    <row r="104" spans="10:12" x14ac:dyDescent="0.2">
      <c r="J104" s="1"/>
      <c r="K104" s="23"/>
      <c r="L104" s="23"/>
    </row>
    <row r="105" spans="10:12" x14ac:dyDescent="0.2">
      <c r="J105" s="1"/>
      <c r="K105" s="23"/>
      <c r="L105" s="23"/>
    </row>
    <row r="106" spans="10:12" x14ac:dyDescent="0.2">
      <c r="J106" s="1"/>
      <c r="K106" s="23"/>
      <c r="L106" s="23"/>
    </row>
    <row r="107" spans="10:12" x14ac:dyDescent="0.2">
      <c r="J107" s="1"/>
      <c r="K107" s="23"/>
      <c r="L107" s="23"/>
    </row>
    <row r="108" spans="10:12" x14ac:dyDescent="0.2">
      <c r="J108" s="1"/>
      <c r="K108" s="23"/>
      <c r="L108" s="23"/>
    </row>
    <row r="109" spans="10:12" x14ac:dyDescent="0.2">
      <c r="J109" s="1"/>
      <c r="K109" s="23"/>
      <c r="L109" s="23"/>
    </row>
    <row r="110" spans="10:12" x14ac:dyDescent="0.2">
      <c r="J110" s="1"/>
      <c r="K110" s="23"/>
      <c r="L110" s="23"/>
    </row>
    <row r="111" spans="10:12" x14ac:dyDescent="0.2">
      <c r="J111" s="1"/>
      <c r="K111" s="23"/>
      <c r="L111" s="23"/>
    </row>
    <row r="112" spans="10:12" x14ac:dyDescent="0.2">
      <c r="J112" s="1"/>
      <c r="K112" s="23"/>
      <c r="L112" s="23"/>
    </row>
    <row r="113" spans="10:12" x14ac:dyDescent="0.2">
      <c r="J113" s="1"/>
      <c r="K113" s="23"/>
      <c r="L113" s="23"/>
    </row>
    <row r="114" spans="10:12" x14ac:dyDescent="0.2">
      <c r="J114" s="1"/>
      <c r="K114" s="23"/>
      <c r="L114" s="23"/>
    </row>
    <row r="115" spans="10:12" x14ac:dyDescent="0.2">
      <c r="J115" s="1"/>
      <c r="K115" s="23"/>
      <c r="L115" s="23"/>
    </row>
    <row r="116" spans="10:12" x14ac:dyDescent="0.2">
      <c r="J116" s="1"/>
      <c r="K116" s="23"/>
      <c r="L116" s="23"/>
    </row>
    <row r="117" spans="10:12" x14ac:dyDescent="0.2">
      <c r="J117" s="1"/>
      <c r="K117" s="23"/>
      <c r="L117" s="23"/>
    </row>
    <row r="118" spans="10:12" x14ac:dyDescent="0.2">
      <c r="J118" s="1"/>
      <c r="K118" s="23"/>
      <c r="L118" s="23"/>
    </row>
    <row r="119" spans="10:12" x14ac:dyDescent="0.2">
      <c r="J119" s="1"/>
      <c r="K119" s="23"/>
      <c r="L119" s="23"/>
    </row>
    <row r="120" spans="10:12" x14ac:dyDescent="0.2">
      <c r="J120" s="1"/>
      <c r="K120" s="23"/>
      <c r="L120" s="23"/>
    </row>
    <row r="121" spans="10:12" x14ac:dyDescent="0.2">
      <c r="J121" s="1"/>
      <c r="K121" s="23"/>
      <c r="L121" s="23"/>
    </row>
    <row r="122" spans="10:12" x14ac:dyDescent="0.2">
      <c r="J122" s="1"/>
      <c r="K122" s="23"/>
      <c r="L122" s="23"/>
    </row>
    <row r="123" spans="10:12" x14ac:dyDescent="0.2">
      <c r="J123" s="1"/>
      <c r="K123" s="23"/>
      <c r="L123" s="23"/>
    </row>
    <row r="124" spans="10:12" x14ac:dyDescent="0.2">
      <c r="J124" s="1"/>
      <c r="K124" s="23"/>
      <c r="L124" s="23"/>
    </row>
    <row r="125" spans="10:12" x14ac:dyDescent="0.2">
      <c r="J125" s="1"/>
      <c r="K125" s="23"/>
      <c r="L125" s="23"/>
    </row>
    <row r="126" spans="10:12" x14ac:dyDescent="0.2">
      <c r="J126" s="1"/>
      <c r="K126" s="23"/>
      <c r="L126" s="23"/>
    </row>
    <row r="127" spans="10:12" x14ac:dyDescent="0.2">
      <c r="J127" s="1"/>
      <c r="K127" s="23"/>
      <c r="L127" s="23"/>
    </row>
    <row r="128" spans="10:12" x14ac:dyDescent="0.2">
      <c r="J128" s="1"/>
      <c r="K128" s="23"/>
      <c r="L128" s="23"/>
    </row>
    <row r="129" spans="10:12" x14ac:dyDescent="0.2">
      <c r="J129" s="1"/>
      <c r="K129" s="23"/>
      <c r="L129" s="23"/>
    </row>
    <row r="130" spans="10:12" x14ac:dyDescent="0.2">
      <c r="J130" s="1"/>
      <c r="K130" s="23"/>
      <c r="L130" s="23"/>
    </row>
    <row r="131" spans="10:12" x14ac:dyDescent="0.2">
      <c r="J131" s="1"/>
      <c r="K131" s="23"/>
      <c r="L131" s="23"/>
    </row>
    <row r="132" spans="10:12" x14ac:dyDescent="0.2">
      <c r="J132" s="1"/>
      <c r="K132" s="23"/>
      <c r="L132" s="23"/>
    </row>
    <row r="133" spans="10:12" x14ac:dyDescent="0.2">
      <c r="J133" s="1"/>
      <c r="K133" s="23"/>
      <c r="L133" s="23"/>
    </row>
    <row r="134" spans="10:12" x14ac:dyDescent="0.2">
      <c r="J134" s="1"/>
      <c r="K134" s="23"/>
      <c r="L134" s="23"/>
    </row>
    <row r="135" spans="10:12" x14ac:dyDescent="0.2">
      <c r="J135" s="1"/>
      <c r="K135" s="23"/>
      <c r="L135" s="23"/>
    </row>
    <row r="136" spans="10:12" x14ac:dyDescent="0.2">
      <c r="J136" s="1"/>
      <c r="K136" s="23"/>
      <c r="L136" s="23"/>
    </row>
    <row r="137" spans="10:12" x14ac:dyDescent="0.2">
      <c r="J137" s="1"/>
      <c r="K137" s="23"/>
      <c r="L137" s="23"/>
    </row>
    <row r="138" spans="10:12" x14ac:dyDescent="0.2">
      <c r="J138" s="1"/>
      <c r="K138" s="23"/>
      <c r="L138" s="23"/>
    </row>
    <row r="139" spans="10:12" x14ac:dyDescent="0.2">
      <c r="J139" s="1"/>
      <c r="K139" s="23"/>
      <c r="L139" s="23"/>
    </row>
    <row r="140" spans="10:12" x14ac:dyDescent="0.2">
      <c r="J140" s="1"/>
      <c r="K140" s="23"/>
      <c r="L140" s="23"/>
    </row>
    <row r="141" spans="10:12" x14ac:dyDescent="0.2">
      <c r="J141" s="1"/>
      <c r="K141" s="23"/>
      <c r="L141" s="23"/>
    </row>
    <row r="142" spans="10:12" x14ac:dyDescent="0.2">
      <c r="J142" s="1"/>
      <c r="K142" s="23"/>
      <c r="L142" s="23"/>
    </row>
    <row r="143" spans="10:12" x14ac:dyDescent="0.2">
      <c r="J143" s="1"/>
      <c r="K143" s="23"/>
      <c r="L143" s="23"/>
    </row>
    <row r="144" spans="10:12" x14ac:dyDescent="0.2">
      <c r="J144" s="1"/>
      <c r="K144" s="23"/>
      <c r="L144" s="23"/>
    </row>
    <row r="145" spans="10:12" x14ac:dyDescent="0.2">
      <c r="J145" s="1"/>
      <c r="K145" s="23"/>
      <c r="L145" s="23"/>
    </row>
    <row r="146" spans="10:12" x14ac:dyDescent="0.2">
      <c r="J146" s="1"/>
      <c r="K146" s="23"/>
      <c r="L146" s="23"/>
    </row>
    <row r="147" spans="10:12" x14ac:dyDescent="0.2">
      <c r="J147" s="1"/>
      <c r="K147" s="23"/>
      <c r="L147" s="23"/>
    </row>
    <row r="148" spans="10:12" x14ac:dyDescent="0.2">
      <c r="J148" s="1"/>
      <c r="K148" s="23"/>
      <c r="L148" s="23"/>
    </row>
    <row r="149" spans="10:12" x14ac:dyDescent="0.2">
      <c r="J149" s="1"/>
      <c r="K149" s="23"/>
      <c r="L149" s="23"/>
    </row>
    <row r="150" spans="10:12" x14ac:dyDescent="0.2">
      <c r="J150" s="1"/>
      <c r="K150" s="23"/>
      <c r="L150" s="23"/>
    </row>
    <row r="151" spans="10:12" x14ac:dyDescent="0.2">
      <c r="J151" s="1"/>
      <c r="K151" s="23"/>
      <c r="L151" s="23"/>
    </row>
    <row r="152" spans="10:12" x14ac:dyDescent="0.2">
      <c r="J152" s="1"/>
      <c r="K152" s="23"/>
      <c r="L152" s="23"/>
    </row>
    <row r="153" spans="10:12" x14ac:dyDescent="0.2">
      <c r="J153" s="1"/>
      <c r="K153" s="23"/>
      <c r="L153" s="23"/>
    </row>
    <row r="154" spans="10:12" x14ac:dyDescent="0.2">
      <c r="J154" s="1"/>
      <c r="K154" s="23"/>
      <c r="L154" s="23"/>
    </row>
    <row r="155" spans="10:12" x14ac:dyDescent="0.2">
      <c r="J155" s="1"/>
      <c r="K155" s="23"/>
      <c r="L155" s="23"/>
    </row>
    <row r="156" spans="10:12" x14ac:dyDescent="0.2">
      <c r="J156" s="1"/>
      <c r="K156" s="23"/>
      <c r="L156" s="23"/>
    </row>
    <row r="157" spans="10:12" x14ac:dyDescent="0.2">
      <c r="J157" s="1"/>
      <c r="K157" s="23"/>
      <c r="L157" s="23"/>
    </row>
    <row r="158" spans="10:12" x14ac:dyDescent="0.2">
      <c r="J158" s="1"/>
      <c r="K158" s="23"/>
      <c r="L158" s="23"/>
    </row>
    <row r="159" spans="10:12" x14ac:dyDescent="0.2">
      <c r="J159" s="1"/>
      <c r="K159" s="23"/>
      <c r="L159" s="23"/>
    </row>
    <row r="160" spans="10:12" x14ac:dyDescent="0.2">
      <c r="J160" s="1"/>
      <c r="K160" s="23"/>
      <c r="L160" s="23"/>
    </row>
    <row r="161" spans="10:12" x14ac:dyDescent="0.2">
      <c r="J161" s="1"/>
      <c r="K161" s="23"/>
      <c r="L161" s="23"/>
    </row>
    <row r="162" spans="10:12" x14ac:dyDescent="0.2">
      <c r="J162" s="1"/>
      <c r="K162" s="23"/>
      <c r="L162" s="23"/>
    </row>
    <row r="163" spans="10:12" x14ac:dyDescent="0.2">
      <c r="J163" s="1"/>
      <c r="K163" s="23"/>
      <c r="L163" s="23"/>
    </row>
    <row r="164" spans="10:12" x14ac:dyDescent="0.2">
      <c r="J164" s="1"/>
      <c r="K164" s="23"/>
      <c r="L164" s="23"/>
    </row>
    <row r="165" spans="10:12" x14ac:dyDescent="0.2">
      <c r="J165" s="1"/>
      <c r="K165" s="23"/>
      <c r="L165" s="23"/>
    </row>
    <row r="166" spans="10:12" x14ac:dyDescent="0.2">
      <c r="J166" s="1"/>
      <c r="K166" s="23"/>
      <c r="L166" s="23"/>
    </row>
    <row r="167" spans="10:12" x14ac:dyDescent="0.2">
      <c r="J167" s="1"/>
      <c r="K167" s="23"/>
      <c r="L167" s="23"/>
    </row>
    <row r="168" spans="10:12" x14ac:dyDescent="0.2">
      <c r="J168" s="1"/>
      <c r="K168" s="23"/>
      <c r="L168" s="23"/>
    </row>
    <row r="169" spans="10:12" x14ac:dyDescent="0.2">
      <c r="J169" s="1"/>
      <c r="K169" s="23"/>
      <c r="L169" s="23"/>
    </row>
    <row r="170" spans="10:12" x14ac:dyDescent="0.2">
      <c r="J170" s="1"/>
      <c r="K170" s="23"/>
      <c r="L170" s="23"/>
    </row>
    <row r="171" spans="10:12" x14ac:dyDescent="0.2">
      <c r="J171" s="1"/>
      <c r="K171" s="23"/>
      <c r="L171" s="23"/>
    </row>
    <row r="172" spans="10:12" x14ac:dyDescent="0.2">
      <c r="J172" s="1"/>
      <c r="K172" s="23"/>
      <c r="L172" s="23"/>
    </row>
    <row r="173" spans="10:12" x14ac:dyDescent="0.2">
      <c r="J173" s="1"/>
      <c r="K173" s="23"/>
      <c r="L173" s="23"/>
    </row>
    <row r="174" spans="10:12" x14ac:dyDescent="0.2">
      <c r="J174" s="1"/>
      <c r="K174" s="23"/>
      <c r="L174" s="23"/>
    </row>
    <row r="175" spans="10:12" x14ac:dyDescent="0.2">
      <c r="J175" s="1"/>
      <c r="K175" s="23"/>
      <c r="L175" s="23"/>
    </row>
    <row r="176" spans="10:12" x14ac:dyDescent="0.2">
      <c r="J176" s="1"/>
      <c r="K176" s="23"/>
      <c r="L176" s="23"/>
    </row>
    <row r="177" spans="10:12" x14ac:dyDescent="0.2">
      <c r="J177" s="1"/>
      <c r="K177" s="23"/>
      <c r="L177" s="23"/>
    </row>
    <row r="178" spans="10:12" x14ac:dyDescent="0.2">
      <c r="J178" s="1"/>
      <c r="K178" s="23"/>
      <c r="L178" s="23"/>
    </row>
    <row r="179" spans="10:12" x14ac:dyDescent="0.2">
      <c r="J179" s="1"/>
      <c r="K179" s="23"/>
      <c r="L179" s="23"/>
    </row>
    <row r="180" spans="10:12" x14ac:dyDescent="0.2">
      <c r="J180" s="1"/>
      <c r="K180" s="23"/>
      <c r="L180" s="23"/>
    </row>
    <row r="181" spans="10:12" x14ac:dyDescent="0.2">
      <c r="J181" s="1"/>
      <c r="K181" s="23"/>
      <c r="L181" s="23"/>
    </row>
    <row r="182" spans="10:12" x14ac:dyDescent="0.2">
      <c r="J182" s="1"/>
      <c r="K182" s="23"/>
      <c r="L182" s="23"/>
    </row>
    <row r="183" spans="10:12" x14ac:dyDescent="0.2">
      <c r="J183" s="1"/>
      <c r="K183" s="23"/>
      <c r="L183" s="23"/>
    </row>
    <row r="184" spans="10:12" x14ac:dyDescent="0.2">
      <c r="J184" s="1"/>
      <c r="K184" s="23"/>
      <c r="L184" s="23"/>
    </row>
    <row r="185" spans="10:12" x14ac:dyDescent="0.2">
      <c r="J185" s="1"/>
      <c r="K185" s="23"/>
      <c r="L185" s="23"/>
    </row>
    <row r="186" spans="10:12" x14ac:dyDescent="0.2">
      <c r="J186" s="1"/>
      <c r="K186" s="23"/>
      <c r="L186" s="23"/>
    </row>
    <row r="187" spans="10:12" x14ac:dyDescent="0.2">
      <c r="J187" s="1"/>
      <c r="K187" s="23"/>
      <c r="L187" s="23"/>
    </row>
    <row r="188" spans="10:12" x14ac:dyDescent="0.2">
      <c r="J188" s="1"/>
      <c r="K188" s="23"/>
      <c r="L188" s="23"/>
    </row>
    <row r="189" spans="10:12" x14ac:dyDescent="0.2">
      <c r="J189" s="1"/>
      <c r="K189" s="23"/>
      <c r="L189" s="23"/>
    </row>
    <row r="190" spans="10:12" x14ac:dyDescent="0.2">
      <c r="J190" s="1"/>
      <c r="K190" s="23"/>
      <c r="L190" s="23"/>
    </row>
    <row r="191" spans="10:12" x14ac:dyDescent="0.2">
      <c r="J191" s="1"/>
      <c r="K191" s="23"/>
      <c r="L191" s="23"/>
    </row>
    <row r="192" spans="10:12" x14ac:dyDescent="0.2">
      <c r="J192" s="1"/>
      <c r="K192" s="23"/>
      <c r="L192" s="23"/>
    </row>
    <row r="193" spans="10:12" x14ac:dyDescent="0.2">
      <c r="J193" s="1"/>
      <c r="K193" s="23"/>
      <c r="L193" s="23"/>
    </row>
    <row r="194" spans="10:12" x14ac:dyDescent="0.2">
      <c r="J194" s="1"/>
      <c r="K194" s="23"/>
      <c r="L194" s="23"/>
    </row>
    <row r="195" spans="10:12" x14ac:dyDescent="0.2">
      <c r="J195" s="1"/>
      <c r="K195" s="23"/>
      <c r="L195" s="23"/>
    </row>
    <row r="196" spans="10:12" x14ac:dyDescent="0.2">
      <c r="J196" s="1"/>
      <c r="K196" s="23"/>
      <c r="L196" s="23"/>
    </row>
    <row r="197" spans="10:12" x14ac:dyDescent="0.2">
      <c r="J197" s="1"/>
      <c r="K197" s="23"/>
      <c r="L197" s="23"/>
    </row>
    <row r="198" spans="10:12" x14ac:dyDescent="0.2">
      <c r="J198" s="1"/>
      <c r="K198" s="23"/>
      <c r="L198" s="23"/>
    </row>
    <row r="199" spans="10:12" x14ac:dyDescent="0.2">
      <c r="J199" s="1"/>
      <c r="K199" s="23"/>
      <c r="L199" s="23"/>
    </row>
    <row r="200" spans="10:12" x14ac:dyDescent="0.2">
      <c r="J200" s="1"/>
      <c r="K200" s="23"/>
      <c r="L200" s="23"/>
    </row>
    <row r="201" spans="10:12" x14ac:dyDescent="0.2">
      <c r="J201" s="1"/>
      <c r="K201" s="23"/>
      <c r="L201" s="23"/>
    </row>
    <row r="202" spans="10:12" x14ac:dyDescent="0.2">
      <c r="J202" s="1"/>
      <c r="K202" s="23"/>
      <c r="L202" s="23"/>
    </row>
    <row r="203" spans="10:12" x14ac:dyDescent="0.2">
      <c r="J203" s="1"/>
      <c r="K203" s="23"/>
      <c r="L203" s="23"/>
    </row>
    <row r="204" spans="10:12" x14ac:dyDescent="0.2">
      <c r="J204" s="1"/>
      <c r="K204" s="23"/>
      <c r="L204" s="23"/>
    </row>
    <row r="205" spans="10:12" x14ac:dyDescent="0.2">
      <c r="J205" s="1"/>
      <c r="K205" s="23"/>
      <c r="L205" s="23"/>
    </row>
    <row r="206" spans="10:12" x14ac:dyDescent="0.2">
      <c r="J206" s="1"/>
      <c r="K206" s="23"/>
      <c r="L206" s="23"/>
    </row>
    <row r="207" spans="10:12" x14ac:dyDescent="0.2">
      <c r="J207" s="1"/>
      <c r="K207" s="23"/>
      <c r="L207" s="23"/>
    </row>
    <row r="208" spans="10:12" x14ac:dyDescent="0.2">
      <c r="J208" s="1"/>
      <c r="K208" s="23"/>
      <c r="L208" s="23"/>
    </row>
    <row r="209" spans="10:12" x14ac:dyDescent="0.2">
      <c r="J209" s="1"/>
      <c r="K209" s="23"/>
      <c r="L209" s="23"/>
    </row>
    <row r="210" spans="10:12" x14ac:dyDescent="0.2">
      <c r="J210" s="1"/>
      <c r="K210" s="23"/>
      <c r="L210" s="23"/>
    </row>
    <row r="211" spans="10:12" x14ac:dyDescent="0.2">
      <c r="J211" s="1"/>
      <c r="K211" s="23"/>
      <c r="L211" s="23"/>
    </row>
    <row r="212" spans="10:12" x14ac:dyDescent="0.2">
      <c r="J212" s="1"/>
      <c r="K212" s="23"/>
      <c r="L212" s="23"/>
    </row>
    <row r="213" spans="10:12" x14ac:dyDescent="0.2">
      <c r="J213" s="1"/>
      <c r="K213" s="23"/>
      <c r="L213" s="23"/>
    </row>
    <row r="214" spans="10:12" x14ac:dyDescent="0.2">
      <c r="J214" s="1"/>
      <c r="K214" s="23"/>
      <c r="L214" s="23"/>
    </row>
    <row r="215" spans="10:12" x14ac:dyDescent="0.2">
      <c r="J215" s="1"/>
      <c r="K215" s="23"/>
      <c r="L215" s="23"/>
    </row>
    <row r="216" spans="10:12" x14ac:dyDescent="0.2">
      <c r="J216" s="1"/>
      <c r="K216" s="23"/>
      <c r="L216" s="23"/>
    </row>
    <row r="217" spans="10:12" x14ac:dyDescent="0.2">
      <c r="J217" s="1"/>
      <c r="K217" s="23"/>
      <c r="L217" s="23"/>
    </row>
    <row r="218" spans="10:12" x14ac:dyDescent="0.2">
      <c r="J218" s="1"/>
      <c r="K218" s="23"/>
      <c r="L218" s="23"/>
    </row>
    <row r="219" spans="10:12" x14ac:dyDescent="0.2">
      <c r="J219" s="1"/>
      <c r="K219" s="23"/>
      <c r="L219" s="23"/>
    </row>
    <row r="220" spans="10:12" x14ac:dyDescent="0.2">
      <c r="J220" s="1"/>
      <c r="K220" s="23"/>
      <c r="L220" s="23"/>
    </row>
    <row r="221" spans="10:12" x14ac:dyDescent="0.2">
      <c r="J221" s="1"/>
      <c r="K221" s="23"/>
      <c r="L221" s="23"/>
    </row>
    <row r="222" spans="10:12" x14ac:dyDescent="0.2">
      <c r="J222" s="1"/>
      <c r="K222" s="23"/>
      <c r="L222" s="23"/>
    </row>
    <row r="223" spans="10:12" x14ac:dyDescent="0.2">
      <c r="J223" s="1"/>
      <c r="K223" s="23"/>
      <c r="L223" s="23"/>
    </row>
    <row r="224" spans="10:12" x14ac:dyDescent="0.2">
      <c r="J224" s="1"/>
      <c r="K224" s="23"/>
      <c r="L224" s="23"/>
    </row>
    <row r="225" spans="10:12" x14ac:dyDescent="0.2">
      <c r="J225" s="1"/>
      <c r="K225" s="23"/>
      <c r="L225" s="23"/>
    </row>
    <row r="226" spans="10:12" x14ac:dyDescent="0.2">
      <c r="J226" s="1"/>
      <c r="K226" s="23"/>
      <c r="L226" s="23"/>
    </row>
    <row r="227" spans="10:12" x14ac:dyDescent="0.2">
      <c r="J227" s="1"/>
      <c r="K227" s="23"/>
      <c r="L227" s="23"/>
    </row>
    <row r="228" spans="10:12" x14ac:dyDescent="0.2">
      <c r="J228" s="1"/>
      <c r="K228" s="23"/>
      <c r="L228" s="23"/>
    </row>
    <row r="229" spans="10:12" x14ac:dyDescent="0.2">
      <c r="J229" s="1"/>
      <c r="K229" s="23"/>
      <c r="L229" s="23"/>
    </row>
    <row r="230" spans="10:12" x14ac:dyDescent="0.2">
      <c r="J230" s="1"/>
      <c r="K230" s="23"/>
      <c r="L230" s="23"/>
    </row>
    <row r="231" spans="10:12" x14ac:dyDescent="0.2">
      <c r="J231" s="1"/>
      <c r="K231" s="23"/>
      <c r="L231" s="23"/>
    </row>
    <row r="232" spans="10:12" x14ac:dyDescent="0.2">
      <c r="J232" s="1"/>
      <c r="K232" s="23"/>
      <c r="L232" s="23"/>
    </row>
    <row r="233" spans="10:12" x14ac:dyDescent="0.2">
      <c r="J233" s="1"/>
      <c r="K233" s="23"/>
      <c r="L233" s="23"/>
    </row>
    <row r="234" spans="10:12" x14ac:dyDescent="0.2">
      <c r="J234" s="1"/>
      <c r="K234" s="23"/>
      <c r="L234" s="23"/>
    </row>
    <row r="235" spans="10:12" x14ac:dyDescent="0.2">
      <c r="J235" s="1"/>
      <c r="K235" s="23"/>
      <c r="L235" s="23"/>
    </row>
    <row r="236" spans="10:12" x14ac:dyDescent="0.2">
      <c r="J236" s="1"/>
      <c r="K236" s="23"/>
      <c r="L236" s="23"/>
    </row>
    <row r="237" spans="10:12" x14ac:dyDescent="0.2">
      <c r="J237" s="1"/>
      <c r="K237" s="23"/>
      <c r="L237" s="23"/>
    </row>
    <row r="238" spans="10:12" x14ac:dyDescent="0.2">
      <c r="J238" s="1"/>
      <c r="K238" s="23"/>
      <c r="L238" s="23"/>
    </row>
    <row r="239" spans="10:12" x14ac:dyDescent="0.2">
      <c r="J239" s="1"/>
      <c r="K239" s="23"/>
      <c r="L239" s="23"/>
    </row>
    <row r="240" spans="10:12" x14ac:dyDescent="0.2">
      <c r="J240" s="1"/>
      <c r="K240" s="23"/>
      <c r="L240" s="23"/>
    </row>
    <row r="241" spans="10:12" x14ac:dyDescent="0.2">
      <c r="J241" s="1"/>
      <c r="K241" s="23"/>
      <c r="L241" s="23"/>
    </row>
    <row r="242" spans="10:12" x14ac:dyDescent="0.2">
      <c r="J242" s="1"/>
      <c r="K242" s="23"/>
      <c r="L242" s="23"/>
    </row>
    <row r="243" spans="10:12" x14ac:dyDescent="0.2">
      <c r="J243" s="1"/>
      <c r="K243" s="23"/>
      <c r="L243" s="23"/>
    </row>
    <row r="244" spans="10:12" x14ac:dyDescent="0.2">
      <c r="J244" s="1"/>
      <c r="K244" s="23"/>
      <c r="L244" s="23"/>
    </row>
    <row r="245" spans="10:12" x14ac:dyDescent="0.2">
      <c r="J245" s="1"/>
      <c r="K245" s="23"/>
      <c r="L245" s="23"/>
    </row>
    <row r="246" spans="10:12" x14ac:dyDescent="0.2">
      <c r="J246" s="1"/>
      <c r="K246" s="23"/>
      <c r="L246" s="23"/>
    </row>
    <row r="247" spans="10:12" x14ac:dyDescent="0.2">
      <c r="J247" s="1"/>
      <c r="K247" s="23"/>
      <c r="L247" s="23"/>
    </row>
    <row r="248" spans="10:12" x14ac:dyDescent="0.2">
      <c r="J248" s="1"/>
      <c r="K248" s="23"/>
      <c r="L248" s="23"/>
    </row>
    <row r="249" spans="10:12" x14ac:dyDescent="0.2">
      <c r="J249" s="1"/>
      <c r="K249" s="23"/>
      <c r="L249" s="23"/>
    </row>
    <row r="250" spans="10:12" x14ac:dyDescent="0.2">
      <c r="J250" s="1"/>
      <c r="K250" s="23"/>
      <c r="L250" s="23"/>
    </row>
    <row r="251" spans="10:12" x14ac:dyDescent="0.2">
      <c r="J251" s="1"/>
      <c r="K251" s="23"/>
      <c r="L251" s="23"/>
    </row>
    <row r="252" spans="10:12" x14ac:dyDescent="0.2">
      <c r="J252" s="1"/>
      <c r="K252" s="23"/>
      <c r="L252" s="23"/>
    </row>
    <row r="253" spans="10:12" x14ac:dyDescent="0.2">
      <c r="J253" s="1"/>
      <c r="K253" s="23"/>
      <c r="L253" s="23"/>
    </row>
    <row r="254" spans="10:12" x14ac:dyDescent="0.2">
      <c r="J254" s="1"/>
      <c r="K254" s="23"/>
      <c r="L254" s="23"/>
    </row>
    <row r="255" spans="10:12" x14ac:dyDescent="0.2">
      <c r="J255" s="1"/>
      <c r="K255" s="23"/>
      <c r="L255" s="23"/>
    </row>
    <row r="256" spans="10:12" x14ac:dyDescent="0.2">
      <c r="J256" s="1"/>
      <c r="K256" s="23"/>
      <c r="L256" s="23"/>
    </row>
    <row r="257" spans="10:12" x14ac:dyDescent="0.2">
      <c r="J257" s="1"/>
      <c r="K257" s="23"/>
      <c r="L257" s="23"/>
    </row>
    <row r="258" spans="10:12" x14ac:dyDescent="0.2">
      <c r="J258" s="1"/>
      <c r="K258" s="23"/>
      <c r="L258" s="23"/>
    </row>
    <row r="259" spans="10:12" x14ac:dyDescent="0.2">
      <c r="J259" s="1"/>
      <c r="K259" s="23"/>
      <c r="L259" s="23"/>
    </row>
    <row r="260" spans="10:12" x14ac:dyDescent="0.2">
      <c r="J260" s="1"/>
      <c r="K260" s="23"/>
      <c r="L260" s="23"/>
    </row>
    <row r="261" spans="10:12" x14ac:dyDescent="0.2">
      <c r="J261" s="1"/>
      <c r="K261" s="23"/>
      <c r="L261" s="23"/>
    </row>
    <row r="262" spans="10:12" x14ac:dyDescent="0.2">
      <c r="J262" s="1"/>
      <c r="K262" s="23"/>
      <c r="L262" s="23"/>
    </row>
    <row r="263" spans="10:12" x14ac:dyDescent="0.2">
      <c r="J263" s="1"/>
      <c r="K263" s="23"/>
      <c r="L263" s="23"/>
    </row>
    <row r="264" spans="10:12" x14ac:dyDescent="0.2">
      <c r="J264" s="1"/>
      <c r="K264" s="23"/>
      <c r="L264" s="23"/>
    </row>
    <row r="265" spans="10:12" x14ac:dyDescent="0.2">
      <c r="J265" s="1"/>
      <c r="K265" s="23"/>
      <c r="L265" s="23"/>
    </row>
    <row r="266" spans="10:12" x14ac:dyDescent="0.2">
      <c r="J266" s="1"/>
      <c r="K266" s="23"/>
      <c r="L266" s="23"/>
    </row>
    <row r="267" spans="10:12" x14ac:dyDescent="0.2">
      <c r="J267" s="1"/>
      <c r="K267" s="23"/>
      <c r="L267" s="23"/>
    </row>
    <row r="268" spans="10:12" x14ac:dyDescent="0.2">
      <c r="J268" s="1"/>
      <c r="K268" s="23"/>
      <c r="L268" s="23"/>
    </row>
    <row r="269" spans="10:12" x14ac:dyDescent="0.2">
      <c r="J269" s="1"/>
      <c r="K269" s="23"/>
      <c r="L269" s="23"/>
    </row>
    <row r="270" spans="10:12" x14ac:dyDescent="0.2">
      <c r="J270" s="1"/>
      <c r="K270" s="23"/>
      <c r="L270" s="23"/>
    </row>
    <row r="271" spans="10:12" x14ac:dyDescent="0.2">
      <c r="J271" s="1"/>
      <c r="K271" s="23"/>
      <c r="L271" s="23"/>
    </row>
    <row r="272" spans="10:12" x14ac:dyDescent="0.2">
      <c r="J272" s="1"/>
      <c r="K272" s="23"/>
      <c r="L272" s="23"/>
    </row>
    <row r="273" spans="10:12" x14ac:dyDescent="0.2">
      <c r="J273" s="1"/>
      <c r="K273" s="23"/>
      <c r="L273" s="2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3"/>
  <sheetViews>
    <sheetView workbookViewId="0">
      <selection sqref="A1:IV65536"/>
    </sheetView>
  </sheetViews>
  <sheetFormatPr baseColWidth="10" defaultRowHeight="12.75" x14ac:dyDescent="0.2"/>
  <cols>
    <col min="1" max="1" width="10.42578125" customWidth="1"/>
    <col min="2" max="2" width="8.5703125" customWidth="1"/>
    <col min="3" max="3" width="13.42578125" customWidth="1"/>
    <col min="4" max="4" width="4.7109375" customWidth="1"/>
    <col min="5" max="8" width="13.7109375" customWidth="1"/>
    <col min="9" max="9" width="23.7109375" customWidth="1"/>
    <col min="10" max="10" width="17.28515625" customWidth="1"/>
    <col min="11" max="11" width="7.140625" style="16" customWidth="1"/>
    <col min="12" max="12" width="7.85546875" style="16" customWidth="1"/>
    <col min="13" max="13" width="11.140625" style="7" customWidth="1"/>
    <col min="14" max="14" width="16.5703125" style="7" bestFit="1" customWidth="1"/>
    <col min="15" max="15" width="12.28515625" customWidth="1"/>
    <col min="16" max="16" width="15" customWidth="1"/>
    <col min="17" max="17" width="4.7109375" customWidth="1"/>
    <col min="18" max="22" width="13.5703125" customWidth="1"/>
  </cols>
  <sheetData>
    <row r="2" spans="1:22" ht="18" x14ac:dyDescent="0.25">
      <c r="B2" s="3" t="s">
        <v>209</v>
      </c>
      <c r="M2" s="18"/>
    </row>
    <row r="4" spans="1:22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1" t="s">
        <v>43</v>
      </c>
      <c r="N4" s="11" t="s">
        <v>28</v>
      </c>
      <c r="O4" s="2" t="s">
        <v>61</v>
      </c>
      <c r="P4" s="2" t="s">
        <v>62</v>
      </c>
      <c r="Q4" s="2" t="s">
        <v>4</v>
      </c>
      <c r="R4" s="2" t="s">
        <v>63</v>
      </c>
      <c r="S4" s="2" t="s">
        <v>64</v>
      </c>
      <c r="T4" s="2" t="s">
        <v>65</v>
      </c>
      <c r="U4" s="2" t="s">
        <v>67</v>
      </c>
      <c r="V4" s="2" t="s">
        <v>66</v>
      </c>
    </row>
    <row r="5" spans="1:22" x14ac:dyDescent="0.2">
      <c r="M5" s="1" t="s">
        <v>0</v>
      </c>
      <c r="N5" s="23" t="s">
        <v>0</v>
      </c>
    </row>
    <row r="6" spans="1:22" x14ac:dyDescent="0.2">
      <c r="M6" s="1"/>
    </row>
    <row r="7" spans="1:22" x14ac:dyDescent="0.2">
      <c r="M7" s="1"/>
    </row>
    <row r="8" spans="1:22" x14ac:dyDescent="0.2">
      <c r="M8" s="1"/>
    </row>
    <row r="9" spans="1:22" x14ac:dyDescent="0.2">
      <c r="M9" s="1"/>
    </row>
    <row r="10" spans="1:22" x14ac:dyDescent="0.2">
      <c r="M10" s="1"/>
    </row>
    <row r="11" spans="1:22" x14ac:dyDescent="0.2">
      <c r="M11" s="1"/>
    </row>
    <row r="12" spans="1:22" x14ac:dyDescent="0.2">
      <c r="M12" s="1"/>
    </row>
    <row r="13" spans="1:22" x14ac:dyDescent="0.2">
      <c r="M13" s="1"/>
    </row>
    <row r="14" spans="1:22" x14ac:dyDescent="0.2">
      <c r="M14" s="1"/>
    </row>
    <row r="15" spans="1:22" x14ac:dyDescent="0.2">
      <c r="M15" s="1"/>
    </row>
    <row r="16" spans="1:22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"/>
  <sheetViews>
    <sheetView workbookViewId="0">
      <selection activeCell="G9" sqref="G9"/>
    </sheetView>
  </sheetViews>
  <sheetFormatPr baseColWidth="10" defaultRowHeight="12.75" x14ac:dyDescent="0.2"/>
  <cols>
    <col min="2" max="2" width="14" customWidth="1"/>
  </cols>
  <sheetData>
    <row r="1" spans="1:36" x14ac:dyDescent="0.2">
      <c r="B1" s="1"/>
      <c r="I1" s="7"/>
      <c r="J1" s="7"/>
    </row>
    <row r="2" spans="1:36" ht="18.75" thickBot="1" x14ac:dyDescent="0.3">
      <c r="A2" s="3" t="s">
        <v>378</v>
      </c>
      <c r="B2" s="1"/>
      <c r="I2" s="18"/>
      <c r="J2" s="7"/>
    </row>
    <row r="3" spans="1:36" ht="13.5" thickBot="1" x14ac:dyDescent="0.25">
      <c r="B3" s="1"/>
      <c r="I3" s="7"/>
      <c r="J3" s="7"/>
      <c r="AB3" s="86" t="s">
        <v>574</v>
      </c>
      <c r="AC3" s="87"/>
      <c r="AD3" s="87"/>
      <c r="AE3" s="87"/>
      <c r="AF3" s="87"/>
      <c r="AG3" s="87"/>
      <c r="AH3" s="87"/>
      <c r="AI3" s="87"/>
      <c r="AJ3" s="88"/>
    </row>
    <row r="4" spans="1:36" ht="51" x14ac:dyDescent="0.2">
      <c r="A4" s="2" t="s">
        <v>168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379</v>
      </c>
      <c r="J4" s="11" t="s">
        <v>380</v>
      </c>
      <c r="K4" s="11" t="s">
        <v>381</v>
      </c>
      <c r="L4" s="2" t="s">
        <v>382</v>
      </c>
      <c r="M4" s="2" t="s">
        <v>383</v>
      </c>
      <c r="N4" s="2" t="s">
        <v>384</v>
      </c>
      <c r="O4" s="2" t="s">
        <v>385</v>
      </c>
      <c r="P4" s="2" t="s">
        <v>571</v>
      </c>
      <c r="Q4" s="2" t="s">
        <v>386</v>
      </c>
      <c r="R4" s="2" t="s">
        <v>387</v>
      </c>
      <c r="S4" s="2" t="s">
        <v>388</v>
      </c>
      <c r="T4" s="2" t="s">
        <v>572</v>
      </c>
      <c r="U4" s="2" t="s">
        <v>389</v>
      </c>
      <c r="V4" s="2" t="s">
        <v>390</v>
      </c>
      <c r="W4" s="2" t="s">
        <v>391</v>
      </c>
      <c r="X4" s="2" t="s">
        <v>573</v>
      </c>
      <c r="Y4" s="2" t="s">
        <v>392</v>
      </c>
      <c r="Z4" s="2" t="s">
        <v>393</v>
      </c>
      <c r="AA4" s="2" t="s">
        <v>394</v>
      </c>
      <c r="AB4" s="53" t="s">
        <v>395</v>
      </c>
      <c r="AC4" s="53" t="s">
        <v>575</v>
      </c>
      <c r="AD4" s="53" t="s">
        <v>576</v>
      </c>
      <c r="AE4" s="53" t="s">
        <v>577</v>
      </c>
      <c r="AF4" s="53" t="s">
        <v>396</v>
      </c>
      <c r="AG4" s="53" t="s">
        <v>397</v>
      </c>
      <c r="AH4" s="53" t="s">
        <v>398</v>
      </c>
      <c r="AI4" s="53" t="s">
        <v>399</v>
      </c>
      <c r="AJ4" s="53" t="s">
        <v>400</v>
      </c>
    </row>
    <row r="5" spans="1:36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23" t="s">
        <v>0</v>
      </c>
      <c r="K5" s="23" t="s">
        <v>0</v>
      </c>
    </row>
  </sheetData>
  <mergeCells count="1">
    <mergeCell ref="AB3:AJ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"/>
  <sheetViews>
    <sheetView topLeftCell="L1" workbookViewId="0">
      <selection activeCell="P10" sqref="P10"/>
    </sheetView>
  </sheetViews>
  <sheetFormatPr baseColWidth="10" defaultRowHeight="12.75" x14ac:dyDescent="0.2"/>
  <cols>
    <col min="2" max="2" width="15" customWidth="1"/>
  </cols>
  <sheetData>
    <row r="1" spans="1:29" x14ac:dyDescent="0.2">
      <c r="B1" s="1"/>
      <c r="I1" s="7"/>
      <c r="J1" s="7"/>
    </row>
    <row r="2" spans="1:29" ht="18.75" thickBot="1" x14ac:dyDescent="0.3">
      <c r="A2" s="3"/>
      <c r="B2" s="46" t="s">
        <v>578</v>
      </c>
      <c r="I2" s="18"/>
      <c r="J2" s="7"/>
    </row>
    <row r="3" spans="1:29" ht="13.5" thickBot="1" x14ac:dyDescent="0.25">
      <c r="B3" s="1"/>
      <c r="I3" s="7"/>
      <c r="J3" s="7"/>
      <c r="U3" s="86" t="s">
        <v>574</v>
      </c>
      <c r="V3" s="87"/>
      <c r="W3" s="87"/>
      <c r="X3" s="87"/>
      <c r="Y3" s="87"/>
      <c r="Z3" s="87"/>
      <c r="AA3" s="87"/>
      <c r="AB3" s="87"/>
      <c r="AC3" s="88"/>
    </row>
    <row r="4" spans="1:29" ht="51" x14ac:dyDescent="0.2">
      <c r="A4" s="2" t="s">
        <v>168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379</v>
      </c>
      <c r="J4" s="11" t="s">
        <v>380</v>
      </c>
      <c r="K4" s="11" t="s">
        <v>381</v>
      </c>
      <c r="L4" s="2" t="s">
        <v>382</v>
      </c>
      <c r="M4" s="2" t="s">
        <v>579</v>
      </c>
      <c r="N4" s="2" t="s">
        <v>580</v>
      </c>
      <c r="O4" s="2" t="s">
        <v>581</v>
      </c>
      <c r="P4" s="2" t="s">
        <v>582</v>
      </c>
      <c r="Q4" s="2" t="s">
        <v>583</v>
      </c>
      <c r="R4" s="2" t="s">
        <v>584</v>
      </c>
      <c r="S4" s="2" t="s">
        <v>585</v>
      </c>
      <c r="T4" s="2" t="s">
        <v>586</v>
      </c>
      <c r="U4" s="53" t="s">
        <v>395</v>
      </c>
      <c r="V4" s="53" t="s">
        <v>575</v>
      </c>
      <c r="W4" s="53" t="s">
        <v>576</v>
      </c>
      <c r="X4" s="53" t="s">
        <v>577</v>
      </c>
      <c r="Y4" s="53" t="s">
        <v>396</v>
      </c>
      <c r="Z4" s="53" t="s">
        <v>397</v>
      </c>
      <c r="AA4" s="53" t="s">
        <v>398</v>
      </c>
      <c r="AB4" s="53" t="s">
        <v>399</v>
      </c>
      <c r="AC4" s="53" t="s">
        <v>400</v>
      </c>
    </row>
    <row r="5" spans="1:29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23" t="s">
        <v>0</v>
      </c>
      <c r="K5" s="23" t="s">
        <v>0</v>
      </c>
    </row>
  </sheetData>
  <mergeCells count="1">
    <mergeCell ref="U3:AC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73"/>
  <sheetViews>
    <sheetView workbookViewId="0">
      <selection activeCell="D13" sqref="D13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4.7109375" customWidth="1"/>
    <col min="4" max="4" width="11.7109375" customWidth="1"/>
    <col min="5" max="8" width="13.7109375" customWidth="1"/>
    <col min="9" max="9" width="23.7109375" customWidth="1"/>
    <col min="10" max="10" width="17.28515625" customWidth="1"/>
    <col min="11" max="11" width="7.140625" style="16" customWidth="1"/>
    <col min="12" max="12" width="9.85546875" style="16" customWidth="1"/>
    <col min="13" max="13" width="11.140625" style="7" customWidth="1"/>
    <col min="14" max="14" width="16.5703125" style="7" bestFit="1" customWidth="1"/>
    <col min="15" max="15" width="16" customWidth="1"/>
    <col min="16" max="16" width="15" customWidth="1"/>
    <col min="17" max="17" width="9.7109375" customWidth="1"/>
    <col min="18" max="20" width="13.5703125" customWidth="1"/>
  </cols>
  <sheetData>
    <row r="2" spans="1:19" ht="18" x14ac:dyDescent="0.25">
      <c r="B2" s="3" t="s">
        <v>227</v>
      </c>
      <c r="M2" s="18"/>
    </row>
    <row r="4" spans="1:19" s="5" customFormat="1" ht="69.75" customHeight="1" x14ac:dyDescent="0.2">
      <c r="A4" s="2" t="s">
        <v>168</v>
      </c>
      <c r="B4" s="2" t="s">
        <v>228</v>
      </c>
      <c r="C4" s="2" t="s">
        <v>4</v>
      </c>
      <c r="D4" s="2" t="s">
        <v>233</v>
      </c>
      <c r="E4" s="2" t="s">
        <v>234</v>
      </c>
      <c r="F4" s="2" t="s">
        <v>235</v>
      </c>
      <c r="G4" s="2" t="s">
        <v>251</v>
      </c>
      <c r="H4" s="2" t="s">
        <v>236</v>
      </c>
      <c r="I4" s="2" t="s">
        <v>17</v>
      </c>
      <c r="J4" s="2" t="s">
        <v>42</v>
      </c>
      <c r="K4" s="2" t="s">
        <v>18</v>
      </c>
      <c r="L4" s="11" t="s">
        <v>237</v>
      </c>
      <c r="M4" s="11" t="s">
        <v>238</v>
      </c>
      <c r="N4" s="2" t="s">
        <v>239</v>
      </c>
      <c r="O4" s="2" t="s">
        <v>240</v>
      </c>
      <c r="P4" s="2" t="s">
        <v>241</v>
      </c>
      <c r="Q4" s="2" t="s">
        <v>242</v>
      </c>
      <c r="R4" s="2" t="s">
        <v>243</v>
      </c>
      <c r="S4" s="2" t="s">
        <v>244</v>
      </c>
    </row>
    <row r="5" spans="1:19" x14ac:dyDescent="0.2">
      <c r="M5" s="1" t="s">
        <v>0</v>
      </c>
      <c r="N5" s="23" t="s">
        <v>0</v>
      </c>
    </row>
    <row r="6" spans="1:19" x14ac:dyDescent="0.2">
      <c r="M6" s="1"/>
    </row>
    <row r="7" spans="1:19" x14ac:dyDescent="0.2">
      <c r="A7" s="27" t="s">
        <v>324</v>
      </c>
      <c r="B7" s="1"/>
      <c r="C7" s="1"/>
      <c r="D7" s="1"/>
      <c r="M7" s="1"/>
    </row>
    <row r="8" spans="1:19" x14ac:dyDescent="0.2">
      <c r="B8" s="1"/>
      <c r="C8" s="1"/>
      <c r="D8" s="1"/>
      <c r="M8" s="1"/>
    </row>
    <row r="9" spans="1:19" ht="69.75" customHeight="1" x14ac:dyDescent="0.2">
      <c r="A9" s="28" t="s">
        <v>1</v>
      </c>
      <c r="B9" s="28" t="s">
        <v>168</v>
      </c>
      <c r="C9" s="28" t="s">
        <v>322</v>
      </c>
      <c r="D9" s="28" t="s">
        <v>4</v>
      </c>
      <c r="E9" s="28" t="s">
        <v>233</v>
      </c>
      <c r="F9" s="28" t="s">
        <v>234</v>
      </c>
      <c r="G9" s="28" t="s">
        <v>235</v>
      </c>
      <c r="H9" s="28" t="s">
        <v>251</v>
      </c>
      <c r="I9" s="28" t="s">
        <v>323</v>
      </c>
      <c r="M9" s="1"/>
    </row>
    <row r="10" spans="1:19" x14ac:dyDescent="0.2">
      <c r="M10" s="1"/>
    </row>
    <row r="11" spans="1:19" x14ac:dyDescent="0.2">
      <c r="M11" s="1"/>
    </row>
    <row r="12" spans="1:19" x14ac:dyDescent="0.2">
      <c r="M12" s="1"/>
    </row>
    <row r="13" spans="1:19" x14ac:dyDescent="0.2">
      <c r="M13" s="1"/>
    </row>
    <row r="14" spans="1:19" x14ac:dyDescent="0.2">
      <c r="M14" s="1"/>
    </row>
    <row r="15" spans="1:19" x14ac:dyDescent="0.2">
      <c r="M15" s="1"/>
    </row>
    <row r="16" spans="1:19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N7" sqref="N7"/>
    </sheetView>
  </sheetViews>
  <sheetFormatPr baseColWidth="10" defaultRowHeight="12.75" x14ac:dyDescent="0.2"/>
  <cols>
    <col min="1" max="1" width="10" customWidth="1"/>
    <col min="2" max="2" width="8.28515625" customWidth="1"/>
    <col min="3" max="3" width="15.42578125" customWidth="1"/>
    <col min="4" max="4" width="5.42578125" customWidth="1"/>
    <col min="5" max="8" width="13.85546875" customWidth="1"/>
    <col min="9" max="9" width="41.85546875" customWidth="1"/>
    <col min="10" max="10" width="42.28515625" customWidth="1"/>
    <col min="11" max="11" width="9.28515625" style="17" customWidth="1"/>
    <col min="12" max="12" width="9.5703125" customWidth="1"/>
    <col min="13" max="13" width="15.140625" customWidth="1"/>
    <col min="14" max="14" width="20.5703125" customWidth="1"/>
  </cols>
  <sheetData>
    <row r="1" spans="1:14" ht="18" x14ac:dyDescent="0.25">
      <c r="C1" s="3" t="s">
        <v>169</v>
      </c>
      <c r="K1"/>
    </row>
    <row r="2" spans="1:14" x14ac:dyDescent="0.2">
      <c r="K2"/>
    </row>
    <row r="3" spans="1:14" ht="76.5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17</v>
      </c>
      <c r="K3" s="2" t="s">
        <v>42</v>
      </c>
      <c r="L3" s="2" t="s">
        <v>18</v>
      </c>
      <c r="M3" s="11" t="s">
        <v>44</v>
      </c>
      <c r="N3" s="11" t="s">
        <v>10</v>
      </c>
    </row>
    <row r="4" spans="1:14" x14ac:dyDescent="0.2">
      <c r="A4">
        <v>1303</v>
      </c>
      <c r="B4">
        <v>31</v>
      </c>
      <c r="C4" s="57">
        <v>900543773</v>
      </c>
      <c r="D4" s="57">
        <v>1</v>
      </c>
      <c r="I4" t="s">
        <v>813</v>
      </c>
      <c r="J4" t="s">
        <v>814</v>
      </c>
      <c r="K4" s="54" t="s">
        <v>426</v>
      </c>
      <c r="L4" s="54" t="s">
        <v>623</v>
      </c>
      <c r="M4" s="61">
        <v>997959544</v>
      </c>
      <c r="N4" s="61">
        <v>24946488</v>
      </c>
    </row>
    <row r="5" spans="1:14" x14ac:dyDescent="0.2">
      <c r="C5" s="57"/>
      <c r="D5" s="57"/>
      <c r="I5" s="57"/>
      <c r="J5" s="57"/>
      <c r="K5" s="54"/>
      <c r="L5" s="54"/>
      <c r="M5" s="61"/>
      <c r="N5" s="61"/>
    </row>
    <row r="6" spans="1:14" x14ac:dyDescent="0.2">
      <c r="I6" s="57"/>
      <c r="J6" s="57"/>
      <c r="K6" s="54"/>
      <c r="L6" s="54"/>
      <c r="M6" s="61"/>
      <c r="N6" s="61"/>
    </row>
    <row r="7" spans="1:14" x14ac:dyDescent="0.2">
      <c r="K7" s="22" t="s">
        <v>0</v>
      </c>
      <c r="N7" s="7">
        <f>+N4/100*0.5</f>
        <v>124732.44</v>
      </c>
    </row>
    <row r="8" spans="1:14" x14ac:dyDescent="0.2">
      <c r="K8" s="22" t="s">
        <v>0</v>
      </c>
    </row>
    <row r="9" spans="1:14" x14ac:dyDescent="0.2">
      <c r="K9" s="22" t="s">
        <v>0</v>
      </c>
    </row>
    <row r="10" spans="1:14" x14ac:dyDescent="0.2">
      <c r="K10" s="22" t="s">
        <v>0</v>
      </c>
    </row>
    <row r="11" spans="1:14" x14ac:dyDescent="0.2">
      <c r="K11" s="22" t="s">
        <v>0</v>
      </c>
    </row>
    <row r="12" spans="1:14" x14ac:dyDescent="0.2">
      <c r="K12" s="22" t="s">
        <v>0</v>
      </c>
    </row>
    <row r="13" spans="1:14" x14ac:dyDescent="0.2">
      <c r="K13" s="22" t="s">
        <v>0</v>
      </c>
    </row>
    <row r="14" spans="1:14" x14ac:dyDescent="0.2">
      <c r="K14" s="22" t="s">
        <v>0</v>
      </c>
    </row>
    <row r="15" spans="1:14" x14ac:dyDescent="0.2">
      <c r="K15" s="22" t="s">
        <v>0</v>
      </c>
    </row>
    <row r="16" spans="1:14" x14ac:dyDescent="0.2">
      <c r="K16" s="22" t="s">
        <v>0</v>
      </c>
    </row>
    <row r="17" spans="11:11" x14ac:dyDescent="0.2">
      <c r="K17" s="22" t="s">
        <v>0</v>
      </c>
    </row>
    <row r="18" spans="11:11" x14ac:dyDescent="0.2">
      <c r="K18" s="22" t="s">
        <v>0</v>
      </c>
    </row>
    <row r="19" spans="11:11" x14ac:dyDescent="0.2">
      <c r="K19" s="22" t="s">
        <v>0</v>
      </c>
    </row>
    <row r="20" spans="11:11" x14ac:dyDescent="0.2">
      <c r="K20" s="22" t="s">
        <v>0</v>
      </c>
    </row>
    <row r="21" spans="11:11" x14ac:dyDescent="0.2">
      <c r="K21" s="22" t="s">
        <v>0</v>
      </c>
    </row>
    <row r="22" spans="11:11" x14ac:dyDescent="0.2">
      <c r="K22" s="22" t="s">
        <v>0</v>
      </c>
    </row>
    <row r="23" spans="11:11" x14ac:dyDescent="0.2">
      <c r="K23" s="22" t="s">
        <v>0</v>
      </c>
    </row>
    <row r="24" spans="11:11" x14ac:dyDescent="0.2">
      <c r="K24" s="22" t="s">
        <v>0</v>
      </c>
    </row>
    <row r="25" spans="11:11" x14ac:dyDescent="0.2">
      <c r="K25" s="22" t="s">
        <v>0</v>
      </c>
    </row>
    <row r="26" spans="11:11" x14ac:dyDescent="0.2">
      <c r="K26" s="22" t="s">
        <v>0</v>
      </c>
    </row>
    <row r="27" spans="11:11" x14ac:dyDescent="0.2">
      <c r="K27" s="22" t="s">
        <v>0</v>
      </c>
    </row>
    <row r="28" spans="11:11" x14ac:dyDescent="0.2">
      <c r="K28" s="22" t="s">
        <v>0</v>
      </c>
    </row>
    <row r="29" spans="11:11" x14ac:dyDescent="0.2">
      <c r="K29" s="22" t="s">
        <v>0</v>
      </c>
    </row>
    <row r="30" spans="11:11" x14ac:dyDescent="0.2">
      <c r="K30" s="22" t="s">
        <v>0</v>
      </c>
    </row>
  </sheetData>
  <phoneticPr fontId="0" type="noConversion"/>
  <pageMargins left="0.75" right="0.75" top="1" bottom="1" header="0" footer="0"/>
  <pageSetup paperSize="9" orientation="portrait" horizontalDpi="120" verticalDpi="144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3"/>
  <sheetViews>
    <sheetView workbookViewId="0">
      <selection activeCell="T4" sqref="T4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23.7109375" customWidth="1"/>
    <col min="8" max="8" width="8.42578125" customWidth="1"/>
    <col min="9" max="10" width="7.140625" style="16" customWidth="1"/>
    <col min="11" max="12" width="12.28515625" style="16" customWidth="1"/>
    <col min="13" max="13" width="11.140625" style="7" customWidth="1"/>
    <col min="14" max="14" width="16.5703125" style="7" bestFit="1" customWidth="1"/>
    <col min="15" max="15" width="16" customWidth="1"/>
    <col min="16" max="16" width="15" customWidth="1"/>
    <col min="17" max="17" width="14.7109375" customWidth="1"/>
    <col min="18" max="18" width="16.42578125" customWidth="1"/>
    <col min="19" max="21" width="13.5703125" customWidth="1"/>
  </cols>
  <sheetData>
    <row r="2" spans="1:20" ht="18" x14ac:dyDescent="0.25">
      <c r="B2" s="3" t="s">
        <v>246</v>
      </c>
      <c r="M2" s="18"/>
    </row>
    <row r="4" spans="1:20" s="5" customFormat="1" ht="69.75" customHeight="1" x14ac:dyDescent="0.2">
      <c r="A4" s="2" t="s">
        <v>168</v>
      </c>
      <c r="B4" s="2" t="s">
        <v>228</v>
      </c>
      <c r="C4" s="2" t="s">
        <v>247</v>
      </c>
      <c r="D4" s="2" t="s">
        <v>248</v>
      </c>
      <c r="E4" s="2" t="s">
        <v>249</v>
      </c>
      <c r="F4" s="2" t="s">
        <v>250</v>
      </c>
      <c r="G4" s="2" t="s">
        <v>17</v>
      </c>
      <c r="H4" s="2" t="s">
        <v>42</v>
      </c>
      <c r="I4" s="2" t="s">
        <v>18</v>
      </c>
      <c r="J4" s="2" t="s">
        <v>252</v>
      </c>
      <c r="K4" s="2" t="s">
        <v>253</v>
      </c>
      <c r="L4" s="11" t="s">
        <v>254</v>
      </c>
      <c r="M4" s="11" t="s">
        <v>255</v>
      </c>
      <c r="N4" s="2" t="s">
        <v>596</v>
      </c>
      <c r="O4" s="2" t="s">
        <v>597</v>
      </c>
      <c r="P4" s="2" t="s">
        <v>256</v>
      </c>
      <c r="Q4" s="2" t="s">
        <v>598</v>
      </c>
      <c r="R4" s="2" t="s">
        <v>599</v>
      </c>
      <c r="S4" s="2" t="s">
        <v>257</v>
      </c>
      <c r="T4" s="2" t="s">
        <v>258</v>
      </c>
    </row>
    <row r="5" spans="1:20" x14ac:dyDescent="0.2">
      <c r="M5" s="1" t="s">
        <v>0</v>
      </c>
      <c r="N5" s="23" t="s">
        <v>0</v>
      </c>
    </row>
    <row r="6" spans="1:20" x14ac:dyDescent="0.2">
      <c r="M6" s="1"/>
    </row>
    <row r="7" spans="1:20" x14ac:dyDescent="0.2">
      <c r="A7" s="27" t="s">
        <v>245</v>
      </c>
      <c r="B7" s="1"/>
      <c r="C7" s="1"/>
      <c r="D7" s="1"/>
      <c r="M7" s="1"/>
    </row>
    <row r="8" spans="1:20" x14ac:dyDescent="0.2">
      <c r="B8" s="1"/>
      <c r="C8" s="1"/>
      <c r="D8" s="1"/>
      <c r="M8" s="1"/>
    </row>
    <row r="9" spans="1:20" ht="47.25" customHeight="1" x14ac:dyDescent="0.2">
      <c r="A9" s="28" t="s">
        <v>317</v>
      </c>
      <c r="B9" s="28" t="s">
        <v>318</v>
      </c>
      <c r="C9" s="28" t="s">
        <v>319</v>
      </c>
      <c r="D9" s="28" t="s">
        <v>321</v>
      </c>
      <c r="M9" s="1"/>
    </row>
    <row r="10" spans="1:20" x14ac:dyDescent="0.2">
      <c r="M10" s="1"/>
    </row>
    <row r="11" spans="1:20" x14ac:dyDescent="0.2">
      <c r="M11" s="1"/>
    </row>
    <row r="12" spans="1:20" x14ac:dyDescent="0.2">
      <c r="M12" s="1"/>
    </row>
    <row r="13" spans="1:20" x14ac:dyDescent="0.2">
      <c r="M13" s="1"/>
    </row>
    <row r="14" spans="1:20" x14ac:dyDescent="0.2">
      <c r="M14" s="1"/>
    </row>
    <row r="15" spans="1:20" x14ac:dyDescent="0.2">
      <c r="M15" s="1"/>
    </row>
    <row r="16" spans="1:20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workbookViewId="0">
      <selection sqref="A1:IV65536"/>
    </sheetView>
  </sheetViews>
  <sheetFormatPr baseColWidth="10" defaultRowHeight="12.75" x14ac:dyDescent="0.2"/>
  <cols>
    <col min="3" max="3" width="14.85546875" customWidth="1"/>
    <col min="13" max="13" width="14.140625" customWidth="1"/>
  </cols>
  <sheetData>
    <row r="2" spans="1:14" ht="18" x14ac:dyDescent="0.25">
      <c r="B2" s="3" t="s">
        <v>588</v>
      </c>
      <c r="G2" s="14"/>
      <c r="K2" s="16"/>
      <c r="L2" s="16"/>
    </row>
    <row r="3" spans="1:14" x14ac:dyDescent="0.2">
      <c r="K3" s="16"/>
      <c r="L3" s="16"/>
    </row>
    <row r="4" spans="1:14" ht="51" x14ac:dyDescent="0.2">
      <c r="A4" s="2" t="s">
        <v>589</v>
      </c>
      <c r="B4" s="2" t="s">
        <v>168</v>
      </c>
      <c r="C4" s="2" t="s">
        <v>590</v>
      </c>
      <c r="D4" s="2" t="s">
        <v>4</v>
      </c>
      <c r="E4" s="2" t="s">
        <v>363</v>
      </c>
      <c r="F4" s="2" t="s">
        <v>230</v>
      </c>
      <c r="G4" s="2" t="s">
        <v>364</v>
      </c>
      <c r="H4" s="2" t="s">
        <v>365</v>
      </c>
      <c r="I4" s="2" t="s">
        <v>552</v>
      </c>
      <c r="J4" s="2" t="s">
        <v>17</v>
      </c>
      <c r="K4" s="2" t="s">
        <v>42</v>
      </c>
      <c r="L4" s="2" t="s">
        <v>18</v>
      </c>
      <c r="M4" s="2" t="s">
        <v>591</v>
      </c>
      <c r="N4" s="2" t="s">
        <v>592</v>
      </c>
    </row>
    <row r="5" spans="1:14" x14ac:dyDescent="0.2">
      <c r="K5" s="21" t="s">
        <v>0</v>
      </c>
      <c r="L5" s="21" t="s">
        <v>0</v>
      </c>
    </row>
    <row r="6" spans="1:14" x14ac:dyDescent="0.2">
      <c r="K6" s="16"/>
      <c r="L6" s="16"/>
    </row>
    <row r="7" spans="1:14" x14ac:dyDescent="0.2">
      <c r="K7" s="16"/>
      <c r="L7" s="16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"/>
  <sheetViews>
    <sheetView workbookViewId="0">
      <selection activeCell="L5" sqref="L5"/>
    </sheetView>
  </sheetViews>
  <sheetFormatPr baseColWidth="10" defaultRowHeight="12.75" x14ac:dyDescent="0.2"/>
  <cols>
    <col min="1" max="1" width="15.85546875" customWidth="1"/>
    <col min="3" max="3" width="14.85546875" customWidth="1"/>
    <col min="13" max="13" width="14.140625" customWidth="1"/>
  </cols>
  <sheetData>
    <row r="2" spans="1:12" ht="18" x14ac:dyDescent="0.25">
      <c r="B2" s="3" t="s">
        <v>593</v>
      </c>
      <c r="G2" s="14"/>
      <c r="K2" s="16"/>
      <c r="L2" s="16"/>
    </row>
    <row r="3" spans="1:12" x14ac:dyDescent="0.2">
      <c r="K3" s="16"/>
      <c r="L3" s="16"/>
    </row>
    <row r="4" spans="1:12" ht="38.25" x14ac:dyDescent="0.2">
      <c r="A4" s="2" t="s">
        <v>228</v>
      </c>
      <c r="B4" s="2" t="s">
        <v>4</v>
      </c>
      <c r="C4" s="2" t="s">
        <v>363</v>
      </c>
      <c r="D4" s="2" t="s">
        <v>230</v>
      </c>
      <c r="E4" s="2" t="s">
        <v>364</v>
      </c>
      <c r="F4" s="2" t="s">
        <v>365</v>
      </c>
      <c r="G4" s="2" t="s">
        <v>552</v>
      </c>
      <c r="H4" s="2" t="s">
        <v>17</v>
      </c>
      <c r="I4" s="2" t="s">
        <v>42</v>
      </c>
      <c r="J4" s="2" t="s">
        <v>18</v>
      </c>
      <c r="K4" s="2" t="s">
        <v>594</v>
      </c>
      <c r="L4" s="2" t="s">
        <v>595</v>
      </c>
    </row>
    <row r="5" spans="1:12" x14ac:dyDescent="0.2">
      <c r="K5" s="21" t="s">
        <v>0</v>
      </c>
      <c r="L5" s="21" t="s">
        <v>0</v>
      </c>
    </row>
    <row r="6" spans="1:12" x14ac:dyDescent="0.2">
      <c r="K6" s="16"/>
      <c r="L6" s="16"/>
    </row>
    <row r="7" spans="1:12" x14ac:dyDescent="0.2">
      <c r="K7" s="16"/>
      <c r="L7" s="16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A13" sqref="A13"/>
    </sheetView>
  </sheetViews>
  <sheetFormatPr baseColWidth="10" defaultRowHeight="12.75" x14ac:dyDescent="0.2"/>
  <cols>
    <col min="3" max="3" width="13.140625" customWidth="1"/>
  </cols>
  <sheetData>
    <row r="1" spans="1:13" x14ac:dyDescent="0.2">
      <c r="K1" s="16"/>
      <c r="L1" s="16"/>
    </row>
    <row r="2" spans="1:13" ht="18" x14ac:dyDescent="0.25">
      <c r="B2" s="3" t="s">
        <v>549</v>
      </c>
      <c r="G2" s="14"/>
      <c r="K2" s="16"/>
      <c r="L2" s="16"/>
    </row>
    <row r="3" spans="1:13" x14ac:dyDescent="0.2">
      <c r="K3" s="16"/>
      <c r="L3" s="16"/>
    </row>
    <row r="4" spans="1:13" x14ac:dyDescent="0.2">
      <c r="K4" s="16"/>
      <c r="L4" s="16"/>
    </row>
    <row r="5" spans="1:13" ht="46.5" customHeight="1" x14ac:dyDescent="0.2">
      <c r="A5" s="2" t="s">
        <v>550</v>
      </c>
      <c r="B5" s="2" t="s">
        <v>168</v>
      </c>
      <c r="C5" s="2" t="s">
        <v>551</v>
      </c>
      <c r="D5" s="2" t="s">
        <v>4</v>
      </c>
      <c r="E5" s="2" t="s">
        <v>363</v>
      </c>
      <c r="F5" s="2" t="s">
        <v>230</v>
      </c>
      <c r="G5" s="2" t="s">
        <v>364</v>
      </c>
      <c r="H5" s="2" t="s">
        <v>365</v>
      </c>
      <c r="I5" s="2" t="s">
        <v>552</v>
      </c>
      <c r="J5" s="2" t="s">
        <v>17</v>
      </c>
      <c r="K5" s="2" t="s">
        <v>42</v>
      </c>
      <c r="L5" s="2" t="s">
        <v>18</v>
      </c>
      <c r="M5" s="2" t="s">
        <v>553</v>
      </c>
    </row>
    <row r="6" spans="1:13" x14ac:dyDescent="0.2">
      <c r="K6" s="21" t="s">
        <v>0</v>
      </c>
      <c r="L6" s="21" t="s">
        <v>0</v>
      </c>
    </row>
    <row r="7" spans="1:13" x14ac:dyDescent="0.2">
      <c r="K7" s="16"/>
      <c r="L7" s="16"/>
    </row>
    <row r="8" spans="1:13" x14ac:dyDescent="0.2">
      <c r="K8" s="16"/>
      <c r="L8" s="16"/>
    </row>
    <row r="9" spans="1:13" x14ac:dyDescent="0.2">
      <c r="K9" s="16"/>
      <c r="L9" s="16"/>
    </row>
    <row r="10" spans="1:13" x14ac:dyDescent="0.2">
      <c r="K10" s="16"/>
      <c r="L10" s="16"/>
    </row>
    <row r="11" spans="1:13" x14ac:dyDescent="0.2">
      <c r="K11" s="16"/>
      <c r="L11" s="16"/>
    </row>
    <row r="12" spans="1:13" x14ac:dyDescent="0.2">
      <c r="K12" s="16"/>
      <c r="L12" s="16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3"/>
  <sheetViews>
    <sheetView workbookViewId="0">
      <selection activeCell="V7" sqref="A1:V7"/>
    </sheetView>
  </sheetViews>
  <sheetFormatPr baseColWidth="10" defaultRowHeight="12.75" x14ac:dyDescent="0.2"/>
  <cols>
    <col min="1" max="1" width="9.42578125" customWidth="1"/>
    <col min="2" max="2" width="8" customWidth="1"/>
    <col min="3" max="3" width="13.5703125" customWidth="1"/>
    <col min="4" max="4" width="3.28515625" customWidth="1"/>
    <col min="9" max="9" width="24" customWidth="1"/>
    <col min="10" max="10" width="25.42578125" customWidth="1"/>
    <col min="11" max="12" width="7.5703125" style="16" customWidth="1"/>
    <col min="13" max="13" width="10.85546875" style="7" customWidth="1"/>
    <col min="14" max="14" width="17.5703125" style="7" bestFit="1" customWidth="1"/>
    <col min="16" max="16" width="13.42578125" customWidth="1"/>
    <col min="17" max="17" width="3.5703125" bestFit="1" customWidth="1"/>
    <col min="18" max="21" width="13.28515625" customWidth="1"/>
    <col min="22" max="22" width="15.28515625" customWidth="1"/>
  </cols>
  <sheetData>
    <row r="2" spans="1:22" ht="18" x14ac:dyDescent="0.25">
      <c r="B2" s="3" t="s">
        <v>210</v>
      </c>
      <c r="G2" s="14"/>
    </row>
    <row r="4" spans="1:22" ht="18" x14ac:dyDescent="0.25">
      <c r="M4" s="18"/>
    </row>
    <row r="5" spans="1:22" ht="76.5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1" t="s">
        <v>43</v>
      </c>
      <c r="N5" s="11" t="s">
        <v>35</v>
      </c>
      <c r="O5" s="2" t="s">
        <v>61</v>
      </c>
      <c r="P5" s="2" t="s">
        <v>62</v>
      </c>
      <c r="Q5" s="2" t="s">
        <v>4</v>
      </c>
      <c r="R5" s="2" t="s">
        <v>63</v>
      </c>
      <c r="S5" s="2" t="s">
        <v>64</v>
      </c>
      <c r="T5" s="2" t="s">
        <v>65</v>
      </c>
      <c r="U5" s="2" t="s">
        <v>67</v>
      </c>
      <c r="V5" s="2" t="s">
        <v>66</v>
      </c>
    </row>
    <row r="6" spans="1:22" x14ac:dyDescent="0.2">
      <c r="K6" s="21" t="s">
        <v>0</v>
      </c>
      <c r="L6" s="21" t="s">
        <v>0</v>
      </c>
      <c r="M6" s="1" t="s">
        <v>0</v>
      </c>
      <c r="N6" s="23" t="s">
        <v>0</v>
      </c>
    </row>
    <row r="7" spans="1:22" x14ac:dyDescent="0.2">
      <c r="M7" s="1"/>
    </row>
    <row r="8" spans="1:22" x14ac:dyDescent="0.2">
      <c r="M8" s="1"/>
    </row>
    <row r="9" spans="1:22" x14ac:dyDescent="0.2">
      <c r="M9" s="1"/>
    </row>
    <row r="10" spans="1:22" x14ac:dyDescent="0.2">
      <c r="M10" s="1"/>
    </row>
    <row r="11" spans="1:22" x14ac:dyDescent="0.2">
      <c r="M11" s="1"/>
    </row>
    <row r="12" spans="1:22" x14ac:dyDescent="0.2">
      <c r="M12" s="1"/>
    </row>
    <row r="13" spans="1:22" x14ac:dyDescent="0.2">
      <c r="M13" s="1"/>
    </row>
    <row r="14" spans="1:22" x14ac:dyDescent="0.2">
      <c r="M14" s="1"/>
    </row>
    <row r="15" spans="1:22" x14ac:dyDescent="0.2">
      <c r="M15" s="1"/>
    </row>
    <row r="16" spans="1:22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J9" sqref="J9"/>
    </sheetView>
  </sheetViews>
  <sheetFormatPr baseColWidth="10" defaultRowHeight="12.75" x14ac:dyDescent="0.2"/>
  <cols>
    <col min="1" max="1" width="13.5703125" customWidth="1"/>
    <col min="3" max="3" width="12.42578125" customWidth="1"/>
    <col min="7" max="7" width="13.140625" customWidth="1"/>
    <col min="8" max="8" width="14" customWidth="1"/>
  </cols>
  <sheetData>
    <row r="1" spans="1:10" x14ac:dyDescent="0.2">
      <c r="G1" s="16"/>
      <c r="H1" s="16"/>
      <c r="I1" s="7"/>
    </row>
    <row r="2" spans="1:10" ht="18" x14ac:dyDescent="0.25">
      <c r="B2" s="3" t="s">
        <v>601</v>
      </c>
      <c r="C2" s="14"/>
      <c r="G2" s="16"/>
      <c r="H2" s="16"/>
      <c r="I2" s="7"/>
    </row>
    <row r="3" spans="1:10" x14ac:dyDescent="0.2">
      <c r="G3" s="16"/>
      <c r="H3" s="16"/>
      <c r="I3" s="7"/>
    </row>
    <row r="4" spans="1:10" ht="18" x14ac:dyDescent="0.25">
      <c r="G4" s="16"/>
      <c r="H4" s="16"/>
      <c r="I4" s="18"/>
    </row>
    <row r="5" spans="1:10" ht="51" x14ac:dyDescent="0.2">
      <c r="A5" s="2" t="s">
        <v>602</v>
      </c>
      <c r="B5" s="2" t="s">
        <v>4</v>
      </c>
      <c r="C5" s="2" t="s">
        <v>603</v>
      </c>
      <c r="D5" s="2" t="s">
        <v>17</v>
      </c>
      <c r="E5" s="2" t="s">
        <v>42</v>
      </c>
      <c r="F5" s="2" t="s">
        <v>18</v>
      </c>
      <c r="G5" s="11" t="s">
        <v>604</v>
      </c>
      <c r="H5" s="11" t="s">
        <v>605</v>
      </c>
      <c r="I5" s="2" t="s">
        <v>606</v>
      </c>
      <c r="J5" s="2" t="s">
        <v>607</v>
      </c>
    </row>
    <row r="6" spans="1:10" x14ac:dyDescent="0.2">
      <c r="G6" s="21" t="s">
        <v>0</v>
      </c>
      <c r="H6" s="21" t="s">
        <v>0</v>
      </c>
      <c r="I6" s="1" t="s">
        <v>0</v>
      </c>
    </row>
    <row r="7" spans="1:10" x14ac:dyDescent="0.2">
      <c r="G7" s="16"/>
      <c r="H7" s="16"/>
      <c r="I7" s="1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M6" sqref="M6"/>
    </sheetView>
  </sheetViews>
  <sheetFormatPr baseColWidth="10" defaultRowHeight="12.75" x14ac:dyDescent="0.2"/>
  <cols>
    <col min="2" max="2" width="15.140625" customWidth="1"/>
    <col min="13" max="13" width="14.140625" customWidth="1"/>
    <col min="14" max="14" width="14.85546875" customWidth="1"/>
  </cols>
  <sheetData>
    <row r="1" spans="1:14" x14ac:dyDescent="0.2">
      <c r="K1" s="16"/>
      <c r="L1" s="16"/>
      <c r="M1" s="7"/>
      <c r="N1" s="7"/>
    </row>
    <row r="2" spans="1:14" ht="18" x14ac:dyDescent="0.25">
      <c r="B2" s="3" t="s">
        <v>608</v>
      </c>
      <c r="G2" s="14"/>
      <c r="K2" s="16"/>
      <c r="L2" s="16"/>
      <c r="M2" s="7"/>
      <c r="N2" s="7"/>
    </row>
    <row r="3" spans="1:14" x14ac:dyDescent="0.2">
      <c r="K3" s="16"/>
      <c r="L3" s="16"/>
      <c r="M3" s="7"/>
      <c r="N3" s="7"/>
    </row>
    <row r="4" spans="1:14" ht="18" x14ac:dyDescent="0.25">
      <c r="K4" s="16"/>
      <c r="L4" s="16"/>
      <c r="M4" s="18"/>
      <c r="N4" s="7"/>
    </row>
    <row r="5" spans="1:14" ht="76.5" x14ac:dyDescent="0.2">
      <c r="A5" s="2" t="s">
        <v>168</v>
      </c>
      <c r="B5" s="2" t="s">
        <v>609</v>
      </c>
      <c r="C5" s="2" t="s">
        <v>4</v>
      </c>
      <c r="D5" s="2" t="s">
        <v>229</v>
      </c>
      <c r="E5" s="2" t="s">
        <v>230</v>
      </c>
      <c r="F5" s="2" t="s">
        <v>231</v>
      </c>
      <c r="G5" s="2" t="s">
        <v>232</v>
      </c>
      <c r="H5" s="2" t="s">
        <v>552</v>
      </c>
      <c r="I5" s="2" t="s">
        <v>17</v>
      </c>
      <c r="J5" s="2" t="s">
        <v>42</v>
      </c>
      <c r="K5" s="2" t="s">
        <v>18</v>
      </c>
      <c r="L5" s="11" t="s">
        <v>43</v>
      </c>
      <c r="M5" s="11" t="s">
        <v>610</v>
      </c>
      <c r="N5" s="2" t="s">
        <v>611</v>
      </c>
    </row>
    <row r="6" spans="1:14" x14ac:dyDescent="0.2">
      <c r="K6" s="21" t="s">
        <v>0</v>
      </c>
      <c r="L6" s="21" t="s">
        <v>0</v>
      </c>
      <c r="M6" s="1" t="s">
        <v>0</v>
      </c>
      <c r="N6" s="23" t="s">
        <v>0</v>
      </c>
    </row>
    <row r="7" spans="1:14" x14ac:dyDescent="0.2">
      <c r="K7" s="16"/>
      <c r="L7" s="16"/>
      <c r="M7" s="1"/>
      <c r="N7" s="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8"/>
  <sheetViews>
    <sheetView topLeftCell="N1" workbookViewId="0">
      <selection activeCell="X3" sqref="X3"/>
    </sheetView>
  </sheetViews>
  <sheetFormatPr baseColWidth="10" defaultRowHeight="12.75" x14ac:dyDescent="0.2"/>
  <cols>
    <col min="1" max="1" width="10.42578125" customWidth="1"/>
    <col min="2" max="2" width="7.28515625" customWidth="1"/>
    <col min="3" max="3" width="13" customWidth="1"/>
    <col min="4" max="4" width="3.5703125" customWidth="1"/>
    <col min="5" max="8" width="13.28515625" customWidth="1"/>
    <col min="9" max="9" width="19.42578125" style="19" customWidth="1"/>
    <col min="10" max="10" width="17.42578125" style="19" customWidth="1"/>
    <col min="11" max="12" width="7.28515625" style="8" customWidth="1"/>
    <col min="13" max="13" width="10.140625" style="7" customWidth="1"/>
    <col min="14" max="14" width="18.5703125" style="10" bestFit="1" customWidth="1"/>
    <col min="15" max="22" width="15.7109375" customWidth="1"/>
    <col min="23" max="23" width="13.140625" customWidth="1"/>
    <col min="24" max="24" width="15.7109375" customWidth="1"/>
  </cols>
  <sheetData>
    <row r="1" spans="1:24" ht="18" x14ac:dyDescent="0.25">
      <c r="B1" s="89" t="s">
        <v>213</v>
      </c>
      <c r="C1" s="89"/>
      <c r="D1" s="89"/>
      <c r="E1" s="89"/>
      <c r="F1" s="89"/>
      <c r="G1" s="89"/>
      <c r="H1" s="89"/>
      <c r="I1" s="89"/>
      <c r="J1" s="89"/>
      <c r="K1" s="89"/>
    </row>
    <row r="2" spans="1:24" ht="18" x14ac:dyDescent="0.25">
      <c r="M2" s="18"/>
    </row>
    <row r="3" spans="1:24" ht="63.75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98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 s="11" t="s">
        <v>615</v>
      </c>
      <c r="V3" s="11" t="s">
        <v>613</v>
      </c>
      <c r="W3" s="2" t="s">
        <v>100</v>
      </c>
      <c r="X3" s="2" t="s">
        <v>101</v>
      </c>
    </row>
    <row r="4" spans="1:24" x14ac:dyDescent="0.2">
      <c r="M4" s="21"/>
      <c r="N4" s="20"/>
    </row>
    <row r="5" spans="1:24" x14ac:dyDescent="0.2">
      <c r="M5" s="21"/>
      <c r="N5" s="20"/>
    </row>
    <row r="6" spans="1:24" x14ac:dyDescent="0.2">
      <c r="M6" s="21"/>
      <c r="N6" s="20"/>
    </row>
    <row r="7" spans="1:24" x14ac:dyDescent="0.2">
      <c r="M7" s="21"/>
      <c r="N7" s="20"/>
    </row>
    <row r="8" spans="1:24" x14ac:dyDescent="0.2">
      <c r="M8" s="21"/>
      <c r="N8" s="20"/>
    </row>
    <row r="9" spans="1:24" x14ac:dyDescent="0.2">
      <c r="M9" s="21"/>
      <c r="N9" s="20"/>
    </row>
    <row r="10" spans="1:24" x14ac:dyDescent="0.2">
      <c r="M10" s="21"/>
      <c r="N10" s="20"/>
    </row>
    <row r="11" spans="1:24" x14ac:dyDescent="0.2">
      <c r="M11" s="21"/>
      <c r="N11" s="20"/>
    </row>
    <row r="12" spans="1:24" x14ac:dyDescent="0.2">
      <c r="M12" s="21"/>
      <c r="N12" s="20"/>
    </row>
    <row r="13" spans="1:24" x14ac:dyDescent="0.2">
      <c r="M13" s="21"/>
      <c r="N13" s="20"/>
    </row>
    <row r="14" spans="1:24" x14ac:dyDescent="0.2">
      <c r="M14" s="21"/>
      <c r="N14" s="20"/>
    </row>
    <row r="15" spans="1:24" x14ac:dyDescent="0.2">
      <c r="M15" s="21"/>
      <c r="N15" s="20"/>
    </row>
    <row r="16" spans="1:24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</row>
    <row r="20" spans="13:14" x14ac:dyDescent="0.2">
      <c r="M20" s="21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</sheetData>
  <mergeCells count="1">
    <mergeCell ref="B1:K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3"/>
  <sheetViews>
    <sheetView workbookViewId="0">
      <selection activeCell="L11" sqref="L11"/>
    </sheetView>
  </sheetViews>
  <sheetFormatPr baseColWidth="10" defaultRowHeight="12.75" x14ac:dyDescent="0.2"/>
  <cols>
    <col min="1" max="1" width="9.28515625" customWidth="1"/>
    <col min="2" max="2" width="6.7109375" customWidth="1"/>
    <col min="3" max="3" width="13.28515625" style="1" customWidth="1"/>
    <col min="4" max="4" width="3.7109375" customWidth="1"/>
    <col min="5" max="8" width="13.85546875" customWidth="1"/>
    <col min="9" max="9" width="26" customWidth="1"/>
    <col min="10" max="10" width="10.140625" style="7" customWidth="1"/>
    <col min="11" max="11" width="17.5703125" style="7" bestFit="1" customWidth="1"/>
    <col min="12" max="12" width="17.5703125" bestFit="1" customWidth="1"/>
    <col min="13" max="13" width="12.42578125" customWidth="1"/>
    <col min="14" max="14" width="14.28515625" customWidth="1"/>
  </cols>
  <sheetData>
    <row r="2" spans="1:14" ht="18" x14ac:dyDescent="0.25">
      <c r="B2" s="3" t="s">
        <v>214</v>
      </c>
      <c r="J2" s="18"/>
    </row>
    <row r="4" spans="1:14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99</v>
      </c>
      <c r="L4" s="11" t="s">
        <v>21</v>
      </c>
      <c r="M4" s="2" t="s">
        <v>100</v>
      </c>
      <c r="N4" s="2" t="s">
        <v>101</v>
      </c>
    </row>
    <row r="5" spans="1:14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3" t="s">
        <v>0</v>
      </c>
      <c r="L5" s="23" t="s">
        <v>0</v>
      </c>
    </row>
    <row r="6" spans="1:14" x14ac:dyDescent="0.2">
      <c r="J6" s="1"/>
      <c r="K6" s="23"/>
      <c r="L6" s="23"/>
    </row>
    <row r="7" spans="1:14" x14ac:dyDescent="0.2">
      <c r="J7" s="1"/>
      <c r="K7" s="23"/>
      <c r="L7" s="23"/>
    </row>
    <row r="8" spans="1:14" x14ac:dyDescent="0.2">
      <c r="J8" s="1"/>
      <c r="K8" s="23"/>
      <c r="L8" s="23"/>
    </row>
    <row r="9" spans="1:14" x14ac:dyDescent="0.2">
      <c r="J9" s="1"/>
      <c r="K9" s="23"/>
      <c r="L9" s="23"/>
    </row>
    <row r="10" spans="1:14" x14ac:dyDescent="0.2">
      <c r="J10" s="1"/>
      <c r="K10" s="23"/>
      <c r="L10" s="23"/>
    </row>
    <row r="11" spans="1:14" x14ac:dyDescent="0.2">
      <c r="J11" s="1"/>
      <c r="K11" s="23"/>
      <c r="L11" s="23"/>
    </row>
    <row r="12" spans="1:14" x14ac:dyDescent="0.2">
      <c r="J12" s="1"/>
      <c r="K12" s="23"/>
      <c r="L12" s="23"/>
    </row>
    <row r="13" spans="1:14" x14ac:dyDescent="0.2">
      <c r="J13" s="1"/>
      <c r="K13" s="23"/>
      <c r="L13" s="23"/>
    </row>
    <row r="14" spans="1:14" x14ac:dyDescent="0.2">
      <c r="J14" s="1"/>
      <c r="K14" s="23"/>
      <c r="L14" s="23"/>
    </row>
    <row r="15" spans="1:14" x14ac:dyDescent="0.2">
      <c r="J15" s="1"/>
      <c r="K15" s="23"/>
      <c r="L15" s="23"/>
    </row>
    <row r="16" spans="1:14" x14ac:dyDescent="0.2">
      <c r="J16" s="1"/>
      <c r="K16" s="23"/>
      <c r="L16" s="23"/>
    </row>
    <row r="17" spans="10:12" x14ac:dyDescent="0.2">
      <c r="J17" s="1"/>
      <c r="K17" s="23"/>
      <c r="L17" s="23"/>
    </row>
    <row r="18" spans="10:12" x14ac:dyDescent="0.2">
      <c r="J18" s="1"/>
      <c r="K18" s="23"/>
      <c r="L18" s="23"/>
    </row>
    <row r="19" spans="10:12" x14ac:dyDescent="0.2">
      <c r="J19" s="1"/>
      <c r="K19" s="23"/>
      <c r="L19" s="23"/>
    </row>
    <row r="20" spans="10:12" x14ac:dyDescent="0.2">
      <c r="J20" s="1"/>
      <c r="K20" s="23"/>
      <c r="L20" s="23"/>
    </row>
    <row r="21" spans="10:12" x14ac:dyDescent="0.2">
      <c r="J21" s="1"/>
      <c r="K21" s="23"/>
      <c r="L21" s="23"/>
    </row>
    <row r="22" spans="10:12" x14ac:dyDescent="0.2">
      <c r="J22" s="1"/>
      <c r="K22" s="23"/>
      <c r="L22" s="23"/>
    </row>
    <row r="23" spans="10:12" x14ac:dyDescent="0.2">
      <c r="J23" s="1"/>
      <c r="K23" s="23"/>
      <c r="L23" s="23"/>
    </row>
    <row r="24" spans="10:12" x14ac:dyDescent="0.2">
      <c r="J24" s="1"/>
      <c r="K24" s="23"/>
      <c r="L24" s="23"/>
    </row>
    <row r="25" spans="10:12" x14ac:dyDescent="0.2">
      <c r="J25" s="1"/>
      <c r="K25" s="23"/>
      <c r="L25" s="23"/>
    </row>
    <row r="26" spans="10:12" x14ac:dyDescent="0.2">
      <c r="J26" s="1"/>
      <c r="K26" s="23"/>
      <c r="L26" s="23"/>
    </row>
    <row r="27" spans="10:12" x14ac:dyDescent="0.2">
      <c r="J27" s="1"/>
      <c r="K27" s="23"/>
      <c r="L27" s="23"/>
    </row>
    <row r="28" spans="10:12" x14ac:dyDescent="0.2">
      <c r="J28" s="1"/>
      <c r="K28" s="23"/>
      <c r="L28" s="23"/>
    </row>
    <row r="29" spans="10:12" x14ac:dyDescent="0.2">
      <c r="J29" s="1"/>
      <c r="K29" s="23"/>
      <c r="L29" s="23"/>
    </row>
    <row r="30" spans="10:12" x14ac:dyDescent="0.2">
      <c r="J30" s="1"/>
      <c r="K30" s="23"/>
      <c r="L30" s="23"/>
    </row>
    <row r="31" spans="10:12" x14ac:dyDescent="0.2">
      <c r="J31" s="1"/>
      <c r="K31" s="23"/>
      <c r="L31" s="23"/>
    </row>
    <row r="32" spans="10:12" x14ac:dyDescent="0.2">
      <c r="J32" s="1"/>
      <c r="K32" s="23"/>
      <c r="L32" s="23"/>
    </row>
    <row r="33" spans="10:12" x14ac:dyDescent="0.2">
      <c r="J33" s="1"/>
      <c r="K33" s="23"/>
      <c r="L33" s="23"/>
    </row>
    <row r="34" spans="10:12" x14ac:dyDescent="0.2">
      <c r="J34" s="1"/>
      <c r="K34" s="23"/>
      <c r="L34" s="23"/>
    </row>
    <row r="35" spans="10:12" x14ac:dyDescent="0.2">
      <c r="J35" s="1"/>
      <c r="K35" s="23"/>
      <c r="L35" s="23"/>
    </row>
    <row r="36" spans="10:12" x14ac:dyDescent="0.2">
      <c r="J36" s="1"/>
      <c r="K36" s="23"/>
      <c r="L36" s="23"/>
    </row>
    <row r="37" spans="10:12" x14ac:dyDescent="0.2">
      <c r="J37" s="1"/>
      <c r="K37" s="23"/>
      <c r="L37" s="23"/>
    </row>
    <row r="38" spans="10:12" x14ac:dyDescent="0.2">
      <c r="J38" s="1"/>
      <c r="K38" s="23"/>
      <c r="L38" s="23"/>
    </row>
    <row r="39" spans="10:12" x14ac:dyDescent="0.2">
      <c r="J39" s="1"/>
      <c r="K39" s="23"/>
      <c r="L39" s="23"/>
    </row>
    <row r="40" spans="10:12" x14ac:dyDescent="0.2">
      <c r="J40" s="1"/>
      <c r="K40" s="23"/>
      <c r="L40" s="23"/>
    </row>
    <row r="41" spans="10:12" x14ac:dyDescent="0.2">
      <c r="J41" s="1"/>
      <c r="K41" s="23"/>
      <c r="L41" s="23"/>
    </row>
    <row r="42" spans="10:12" x14ac:dyDescent="0.2">
      <c r="J42" s="1"/>
      <c r="K42" s="23"/>
      <c r="L42" s="23"/>
    </row>
    <row r="43" spans="10:12" x14ac:dyDescent="0.2">
      <c r="J43" s="1"/>
      <c r="K43" s="23"/>
      <c r="L43" s="23"/>
    </row>
    <row r="44" spans="10:12" x14ac:dyDescent="0.2">
      <c r="J44" s="1"/>
      <c r="K44" s="23"/>
      <c r="L44" s="23"/>
    </row>
    <row r="45" spans="10:12" x14ac:dyDescent="0.2">
      <c r="J45" s="1"/>
      <c r="K45" s="23"/>
      <c r="L45" s="23"/>
    </row>
    <row r="46" spans="10:12" x14ac:dyDescent="0.2">
      <c r="J46" s="1"/>
      <c r="K46" s="23"/>
      <c r="L46" s="23"/>
    </row>
    <row r="47" spans="10:12" x14ac:dyDescent="0.2">
      <c r="J47" s="1"/>
      <c r="K47" s="23"/>
      <c r="L47" s="23"/>
    </row>
    <row r="48" spans="10:12" x14ac:dyDescent="0.2">
      <c r="J48" s="1"/>
      <c r="K48" s="23"/>
      <c r="L48" s="23"/>
    </row>
    <row r="49" spans="10:12" x14ac:dyDescent="0.2">
      <c r="J49" s="1"/>
      <c r="K49" s="23"/>
      <c r="L49" s="23"/>
    </row>
    <row r="50" spans="10:12" x14ac:dyDescent="0.2">
      <c r="J50" s="1"/>
      <c r="K50" s="23"/>
      <c r="L50" s="23"/>
    </row>
    <row r="51" spans="10:12" x14ac:dyDescent="0.2">
      <c r="J51" s="1"/>
      <c r="K51" s="23"/>
      <c r="L51" s="23"/>
    </row>
    <row r="52" spans="10:12" x14ac:dyDescent="0.2">
      <c r="J52" s="1"/>
      <c r="K52" s="23"/>
      <c r="L52" s="23"/>
    </row>
    <row r="53" spans="10:12" x14ac:dyDescent="0.2">
      <c r="J53" s="1"/>
      <c r="K53" s="23"/>
      <c r="L53" s="23"/>
    </row>
    <row r="54" spans="10:12" x14ac:dyDescent="0.2">
      <c r="J54" s="1"/>
      <c r="K54" s="23"/>
      <c r="L54" s="23"/>
    </row>
    <row r="55" spans="10:12" x14ac:dyDescent="0.2">
      <c r="J55" s="1"/>
      <c r="K55" s="23"/>
      <c r="L55" s="23"/>
    </row>
    <row r="56" spans="10:12" x14ac:dyDescent="0.2">
      <c r="J56" s="1"/>
      <c r="K56" s="23"/>
      <c r="L56" s="23"/>
    </row>
    <row r="57" spans="10:12" x14ac:dyDescent="0.2">
      <c r="J57" s="1"/>
      <c r="K57" s="23"/>
      <c r="L57" s="23"/>
    </row>
    <row r="58" spans="10:12" x14ac:dyDescent="0.2">
      <c r="J58" s="1"/>
      <c r="K58" s="23"/>
      <c r="L58" s="23"/>
    </row>
    <row r="59" spans="10:12" x14ac:dyDescent="0.2">
      <c r="J59" s="1"/>
      <c r="K59" s="23"/>
      <c r="L59" s="23"/>
    </row>
    <row r="60" spans="10:12" x14ac:dyDescent="0.2">
      <c r="J60" s="1"/>
      <c r="K60" s="23"/>
      <c r="L60" s="23"/>
    </row>
    <row r="61" spans="10:12" x14ac:dyDescent="0.2">
      <c r="J61" s="1"/>
      <c r="K61" s="23"/>
      <c r="L61" s="23"/>
    </row>
    <row r="62" spans="10:12" x14ac:dyDescent="0.2">
      <c r="J62" s="1"/>
      <c r="K62" s="23"/>
      <c r="L62" s="23"/>
    </row>
    <row r="63" spans="10:12" x14ac:dyDescent="0.2">
      <c r="J63" s="1"/>
      <c r="K63" s="23"/>
      <c r="L63" s="23"/>
    </row>
    <row r="64" spans="10:12" x14ac:dyDescent="0.2">
      <c r="J64" s="1"/>
      <c r="K64" s="23"/>
      <c r="L64" s="23"/>
    </row>
    <row r="65" spans="10:12" x14ac:dyDescent="0.2">
      <c r="J65" s="1"/>
      <c r="K65" s="23"/>
      <c r="L65" s="23"/>
    </row>
    <row r="66" spans="10:12" x14ac:dyDescent="0.2">
      <c r="J66" s="1"/>
      <c r="K66" s="23"/>
      <c r="L66" s="23"/>
    </row>
    <row r="67" spans="10:12" x14ac:dyDescent="0.2">
      <c r="J67" s="1"/>
      <c r="K67" s="23"/>
      <c r="L67" s="23"/>
    </row>
    <row r="68" spans="10:12" x14ac:dyDescent="0.2">
      <c r="J68" s="1"/>
      <c r="K68" s="23"/>
      <c r="L68" s="23"/>
    </row>
    <row r="69" spans="10:12" x14ac:dyDescent="0.2">
      <c r="J69" s="1"/>
      <c r="K69" s="23"/>
      <c r="L69" s="23"/>
    </row>
    <row r="70" spans="10:12" x14ac:dyDescent="0.2">
      <c r="J70" s="1"/>
      <c r="K70" s="23"/>
      <c r="L70" s="23"/>
    </row>
    <row r="71" spans="10:12" x14ac:dyDescent="0.2">
      <c r="J71" s="1"/>
      <c r="K71" s="23"/>
      <c r="L71" s="23"/>
    </row>
    <row r="72" spans="10:12" x14ac:dyDescent="0.2">
      <c r="J72" s="1"/>
      <c r="K72" s="23"/>
      <c r="L72" s="23"/>
    </row>
    <row r="73" spans="10:12" x14ac:dyDescent="0.2">
      <c r="J73" s="1"/>
      <c r="K73" s="23"/>
      <c r="L73" s="23"/>
    </row>
    <row r="74" spans="10:12" x14ac:dyDescent="0.2">
      <c r="J74" s="1"/>
      <c r="K74" s="23"/>
      <c r="L74" s="23"/>
    </row>
    <row r="75" spans="10:12" x14ac:dyDescent="0.2">
      <c r="J75" s="1"/>
      <c r="K75" s="23"/>
      <c r="L75" s="23"/>
    </row>
    <row r="76" spans="10:12" x14ac:dyDescent="0.2">
      <c r="J76" s="1"/>
      <c r="K76" s="23"/>
      <c r="L76" s="23"/>
    </row>
    <row r="77" spans="10:12" x14ac:dyDescent="0.2">
      <c r="J77" s="1"/>
      <c r="K77" s="23"/>
      <c r="L77" s="23"/>
    </row>
    <row r="78" spans="10:12" x14ac:dyDescent="0.2">
      <c r="J78" s="1"/>
      <c r="K78" s="23"/>
      <c r="L78" s="23"/>
    </row>
    <row r="79" spans="10:12" x14ac:dyDescent="0.2">
      <c r="J79" s="1"/>
      <c r="K79" s="23"/>
      <c r="L79" s="23"/>
    </row>
    <row r="80" spans="10:12" x14ac:dyDescent="0.2">
      <c r="J80" s="1"/>
      <c r="K80" s="23"/>
      <c r="L80" s="23"/>
    </row>
    <row r="81" spans="10:12" x14ac:dyDescent="0.2">
      <c r="J81" s="1"/>
      <c r="K81" s="23"/>
      <c r="L81" s="23"/>
    </row>
    <row r="82" spans="10:12" x14ac:dyDescent="0.2">
      <c r="J82" s="1"/>
      <c r="K82" s="23"/>
      <c r="L82" s="23"/>
    </row>
    <row r="83" spans="10:12" x14ac:dyDescent="0.2">
      <c r="J83" s="1"/>
      <c r="K83" s="23"/>
      <c r="L83" s="23"/>
    </row>
    <row r="84" spans="10:12" x14ac:dyDescent="0.2">
      <c r="J84" s="1"/>
      <c r="K84" s="23"/>
      <c r="L84" s="23"/>
    </row>
    <row r="85" spans="10:12" x14ac:dyDescent="0.2">
      <c r="J85" s="1"/>
      <c r="K85" s="23"/>
      <c r="L85" s="23"/>
    </row>
    <row r="86" spans="10:12" x14ac:dyDescent="0.2">
      <c r="J86" s="1"/>
      <c r="K86" s="23"/>
      <c r="L86" s="23"/>
    </row>
    <row r="87" spans="10:12" x14ac:dyDescent="0.2">
      <c r="J87" s="1"/>
      <c r="K87" s="23"/>
      <c r="L87" s="23"/>
    </row>
    <row r="88" spans="10:12" x14ac:dyDescent="0.2">
      <c r="J88" s="1"/>
      <c r="K88" s="23"/>
      <c r="L88" s="23"/>
    </row>
    <row r="89" spans="10:12" x14ac:dyDescent="0.2">
      <c r="J89" s="1"/>
      <c r="K89" s="23"/>
      <c r="L89" s="23"/>
    </row>
    <row r="90" spans="10:12" x14ac:dyDescent="0.2">
      <c r="J90" s="1"/>
      <c r="K90" s="23"/>
      <c r="L90" s="23"/>
    </row>
    <row r="91" spans="10:12" x14ac:dyDescent="0.2">
      <c r="J91" s="1"/>
      <c r="K91" s="23"/>
      <c r="L91" s="23"/>
    </row>
    <row r="92" spans="10:12" x14ac:dyDescent="0.2">
      <c r="J92" s="1"/>
      <c r="K92" s="23"/>
      <c r="L92" s="23"/>
    </row>
    <row r="93" spans="10:12" x14ac:dyDescent="0.2">
      <c r="J93" s="1"/>
      <c r="K93" s="23"/>
      <c r="L93" s="23"/>
    </row>
    <row r="94" spans="10:12" x14ac:dyDescent="0.2">
      <c r="J94" s="1"/>
      <c r="K94" s="23"/>
      <c r="L94" s="23"/>
    </row>
    <row r="95" spans="10:12" x14ac:dyDescent="0.2">
      <c r="J95" s="1"/>
      <c r="K95" s="23"/>
      <c r="L95" s="23"/>
    </row>
    <row r="96" spans="10:12" x14ac:dyDescent="0.2">
      <c r="J96" s="1"/>
      <c r="K96" s="23"/>
      <c r="L96" s="23"/>
    </row>
    <row r="97" spans="10:12" x14ac:dyDescent="0.2">
      <c r="J97" s="1"/>
      <c r="K97" s="23"/>
      <c r="L97" s="23"/>
    </row>
    <row r="98" spans="10:12" x14ac:dyDescent="0.2">
      <c r="J98" s="1"/>
      <c r="K98" s="23"/>
      <c r="L98" s="23"/>
    </row>
    <row r="99" spans="10:12" x14ac:dyDescent="0.2">
      <c r="J99" s="1"/>
      <c r="K99" s="23"/>
      <c r="L99" s="23"/>
    </row>
    <row r="100" spans="10:12" x14ac:dyDescent="0.2">
      <c r="J100" s="1"/>
      <c r="K100" s="23"/>
      <c r="L100" s="23"/>
    </row>
    <row r="101" spans="10:12" x14ac:dyDescent="0.2">
      <c r="J101" s="1"/>
      <c r="K101" s="23"/>
      <c r="L101" s="23"/>
    </row>
    <row r="102" spans="10:12" x14ac:dyDescent="0.2">
      <c r="J102" s="1"/>
      <c r="K102" s="23"/>
      <c r="L102" s="23"/>
    </row>
    <row r="103" spans="10:12" x14ac:dyDescent="0.2">
      <c r="J103" s="1"/>
      <c r="K103" s="23"/>
      <c r="L103" s="23"/>
    </row>
    <row r="104" spans="10:12" x14ac:dyDescent="0.2">
      <c r="J104" s="1"/>
      <c r="K104" s="23"/>
      <c r="L104" s="23"/>
    </row>
    <row r="105" spans="10:12" x14ac:dyDescent="0.2">
      <c r="J105" s="1"/>
      <c r="K105" s="23"/>
      <c r="L105" s="23"/>
    </row>
    <row r="106" spans="10:12" x14ac:dyDescent="0.2">
      <c r="J106" s="1"/>
      <c r="K106" s="23"/>
      <c r="L106" s="23"/>
    </row>
    <row r="107" spans="10:12" x14ac:dyDescent="0.2">
      <c r="J107" s="1"/>
      <c r="K107" s="23"/>
      <c r="L107" s="23"/>
    </row>
    <row r="108" spans="10:12" x14ac:dyDescent="0.2">
      <c r="J108" s="1"/>
      <c r="K108" s="23"/>
      <c r="L108" s="23"/>
    </row>
    <row r="109" spans="10:12" x14ac:dyDescent="0.2">
      <c r="J109" s="1"/>
      <c r="K109" s="23"/>
      <c r="L109" s="23"/>
    </row>
    <row r="110" spans="10:12" x14ac:dyDescent="0.2">
      <c r="J110" s="1"/>
      <c r="K110" s="23"/>
      <c r="L110" s="23"/>
    </row>
    <row r="111" spans="10:12" x14ac:dyDescent="0.2">
      <c r="J111" s="1"/>
      <c r="K111" s="23"/>
      <c r="L111" s="23"/>
    </row>
    <row r="112" spans="10:12" x14ac:dyDescent="0.2">
      <c r="J112" s="1"/>
      <c r="K112" s="23"/>
      <c r="L112" s="23"/>
    </row>
    <row r="113" spans="10:12" x14ac:dyDescent="0.2">
      <c r="J113" s="1"/>
      <c r="K113" s="23"/>
      <c r="L113" s="23"/>
    </row>
    <row r="114" spans="10:12" x14ac:dyDescent="0.2">
      <c r="J114" s="1"/>
      <c r="K114" s="23"/>
      <c r="L114" s="23"/>
    </row>
    <row r="115" spans="10:12" x14ac:dyDescent="0.2">
      <c r="J115" s="1"/>
      <c r="K115" s="23"/>
      <c r="L115" s="23"/>
    </row>
    <row r="116" spans="10:12" x14ac:dyDescent="0.2">
      <c r="J116" s="1"/>
      <c r="K116" s="23"/>
      <c r="L116" s="23"/>
    </row>
    <row r="117" spans="10:12" x14ac:dyDescent="0.2">
      <c r="J117" s="1"/>
      <c r="K117" s="23"/>
      <c r="L117" s="23"/>
    </row>
    <row r="118" spans="10:12" x14ac:dyDescent="0.2">
      <c r="J118" s="1"/>
      <c r="K118" s="23"/>
      <c r="L118" s="23"/>
    </row>
    <row r="119" spans="10:12" x14ac:dyDescent="0.2">
      <c r="J119" s="1"/>
      <c r="K119" s="23"/>
      <c r="L119" s="23"/>
    </row>
    <row r="120" spans="10:12" x14ac:dyDescent="0.2">
      <c r="J120" s="1"/>
      <c r="K120" s="23"/>
      <c r="L120" s="23"/>
    </row>
    <row r="121" spans="10:12" x14ac:dyDescent="0.2">
      <c r="J121" s="1"/>
      <c r="K121" s="23"/>
      <c r="L121" s="23"/>
    </row>
    <row r="122" spans="10:12" x14ac:dyDescent="0.2">
      <c r="J122" s="1"/>
      <c r="K122" s="23"/>
      <c r="L122" s="23"/>
    </row>
    <row r="123" spans="10:12" x14ac:dyDescent="0.2">
      <c r="J123" s="1"/>
      <c r="K123" s="23"/>
      <c r="L123" s="23"/>
    </row>
    <row r="124" spans="10:12" x14ac:dyDescent="0.2">
      <c r="J124" s="1"/>
      <c r="K124" s="23"/>
      <c r="L124" s="23"/>
    </row>
    <row r="125" spans="10:12" x14ac:dyDescent="0.2">
      <c r="J125" s="1"/>
      <c r="K125" s="23"/>
      <c r="L125" s="23"/>
    </row>
    <row r="126" spans="10:12" x14ac:dyDescent="0.2">
      <c r="J126" s="1"/>
      <c r="K126" s="23"/>
      <c r="L126" s="23"/>
    </row>
    <row r="127" spans="10:12" x14ac:dyDescent="0.2">
      <c r="J127" s="1"/>
      <c r="K127" s="23"/>
      <c r="L127" s="23"/>
    </row>
    <row r="128" spans="10:12" x14ac:dyDescent="0.2">
      <c r="J128" s="1"/>
      <c r="K128" s="23"/>
      <c r="L128" s="23"/>
    </row>
    <row r="129" spans="10:12" x14ac:dyDescent="0.2">
      <c r="J129" s="1"/>
      <c r="K129" s="23"/>
      <c r="L129" s="23"/>
    </row>
    <row r="130" spans="10:12" x14ac:dyDescent="0.2">
      <c r="J130" s="1"/>
      <c r="K130" s="23"/>
      <c r="L130" s="23"/>
    </row>
    <row r="131" spans="10:12" x14ac:dyDescent="0.2">
      <c r="J131" s="1"/>
      <c r="K131" s="23"/>
      <c r="L131" s="23"/>
    </row>
    <row r="132" spans="10:12" x14ac:dyDescent="0.2">
      <c r="J132" s="1"/>
      <c r="K132" s="23"/>
      <c r="L132" s="23"/>
    </row>
    <row r="133" spans="10:12" x14ac:dyDescent="0.2">
      <c r="J133" s="1"/>
      <c r="K133" s="23"/>
      <c r="L133" s="23"/>
    </row>
    <row r="134" spans="10:12" x14ac:dyDescent="0.2">
      <c r="J134" s="1"/>
      <c r="K134" s="23"/>
      <c r="L134" s="23"/>
    </row>
    <row r="135" spans="10:12" x14ac:dyDescent="0.2">
      <c r="J135" s="1"/>
      <c r="K135" s="23"/>
      <c r="L135" s="23"/>
    </row>
    <row r="136" spans="10:12" x14ac:dyDescent="0.2">
      <c r="J136" s="1"/>
      <c r="K136" s="23"/>
      <c r="L136" s="23"/>
    </row>
    <row r="137" spans="10:12" x14ac:dyDescent="0.2">
      <c r="J137" s="1"/>
      <c r="K137" s="23"/>
      <c r="L137" s="23"/>
    </row>
    <row r="138" spans="10:12" x14ac:dyDescent="0.2">
      <c r="J138" s="1"/>
      <c r="K138" s="23"/>
      <c r="L138" s="23"/>
    </row>
    <row r="139" spans="10:12" x14ac:dyDescent="0.2">
      <c r="J139" s="1"/>
      <c r="K139" s="23"/>
      <c r="L139" s="23"/>
    </row>
    <row r="140" spans="10:12" x14ac:dyDescent="0.2">
      <c r="J140" s="1"/>
      <c r="K140" s="23"/>
      <c r="L140" s="23"/>
    </row>
    <row r="141" spans="10:12" x14ac:dyDescent="0.2">
      <c r="J141" s="1"/>
      <c r="K141" s="23"/>
      <c r="L141" s="23"/>
    </row>
    <row r="142" spans="10:12" x14ac:dyDescent="0.2">
      <c r="J142" s="1"/>
      <c r="K142" s="23"/>
      <c r="L142" s="23"/>
    </row>
    <row r="143" spans="10:12" x14ac:dyDescent="0.2">
      <c r="J143" s="1"/>
      <c r="K143" s="23"/>
      <c r="L143" s="23"/>
    </row>
    <row r="144" spans="10:12" x14ac:dyDescent="0.2">
      <c r="J144" s="1"/>
      <c r="K144" s="23"/>
      <c r="L144" s="23"/>
    </row>
    <row r="145" spans="10:12" x14ac:dyDescent="0.2">
      <c r="J145" s="1"/>
      <c r="K145" s="23"/>
      <c r="L145" s="23"/>
    </row>
    <row r="146" spans="10:12" x14ac:dyDescent="0.2">
      <c r="J146" s="1"/>
      <c r="K146" s="23"/>
      <c r="L146" s="23"/>
    </row>
    <row r="147" spans="10:12" x14ac:dyDescent="0.2">
      <c r="J147" s="1"/>
      <c r="K147" s="23"/>
      <c r="L147" s="23"/>
    </row>
    <row r="148" spans="10:12" x14ac:dyDescent="0.2">
      <c r="J148" s="1"/>
      <c r="K148" s="23"/>
      <c r="L148" s="23"/>
    </row>
    <row r="149" spans="10:12" x14ac:dyDescent="0.2">
      <c r="J149" s="1"/>
      <c r="K149" s="23"/>
      <c r="L149" s="23"/>
    </row>
    <row r="150" spans="10:12" x14ac:dyDescent="0.2">
      <c r="J150" s="1"/>
      <c r="K150" s="23"/>
      <c r="L150" s="23"/>
    </row>
    <row r="151" spans="10:12" x14ac:dyDescent="0.2">
      <c r="J151" s="1"/>
      <c r="K151" s="23"/>
      <c r="L151" s="23"/>
    </row>
    <row r="152" spans="10:12" x14ac:dyDescent="0.2">
      <c r="J152" s="1"/>
      <c r="K152" s="23"/>
      <c r="L152" s="23"/>
    </row>
    <row r="153" spans="10:12" x14ac:dyDescent="0.2">
      <c r="J153" s="1"/>
      <c r="K153" s="23"/>
      <c r="L153" s="23"/>
    </row>
    <row r="154" spans="10:12" x14ac:dyDescent="0.2">
      <c r="J154" s="1"/>
      <c r="K154" s="23"/>
      <c r="L154" s="23"/>
    </row>
    <row r="155" spans="10:12" x14ac:dyDescent="0.2">
      <c r="J155" s="1"/>
      <c r="K155" s="23"/>
      <c r="L155" s="23"/>
    </row>
    <row r="156" spans="10:12" x14ac:dyDescent="0.2">
      <c r="J156" s="1"/>
      <c r="K156" s="23"/>
      <c r="L156" s="23"/>
    </row>
    <row r="157" spans="10:12" x14ac:dyDescent="0.2">
      <c r="J157" s="1"/>
      <c r="K157" s="23"/>
      <c r="L157" s="23"/>
    </row>
    <row r="158" spans="10:12" x14ac:dyDescent="0.2">
      <c r="J158" s="1"/>
      <c r="K158" s="23"/>
      <c r="L158" s="23"/>
    </row>
    <row r="159" spans="10:12" x14ac:dyDescent="0.2">
      <c r="J159" s="1"/>
      <c r="K159" s="23"/>
      <c r="L159" s="23"/>
    </row>
    <row r="160" spans="10:12" x14ac:dyDescent="0.2">
      <c r="J160" s="1"/>
      <c r="K160" s="23"/>
      <c r="L160" s="23"/>
    </row>
    <row r="161" spans="10:12" x14ac:dyDescent="0.2">
      <c r="J161" s="1"/>
      <c r="K161" s="23"/>
      <c r="L161" s="23"/>
    </row>
    <row r="162" spans="10:12" x14ac:dyDescent="0.2">
      <c r="J162" s="1"/>
      <c r="K162" s="23"/>
      <c r="L162" s="23"/>
    </row>
    <row r="163" spans="10:12" x14ac:dyDescent="0.2">
      <c r="J163" s="1"/>
      <c r="K163" s="23"/>
      <c r="L163" s="23"/>
    </row>
    <row r="164" spans="10:12" x14ac:dyDescent="0.2">
      <c r="J164" s="1"/>
      <c r="K164" s="23"/>
      <c r="L164" s="23"/>
    </row>
    <row r="165" spans="10:12" x14ac:dyDescent="0.2">
      <c r="J165" s="1"/>
      <c r="K165" s="23"/>
      <c r="L165" s="23"/>
    </row>
    <row r="166" spans="10:12" x14ac:dyDescent="0.2">
      <c r="J166" s="1"/>
      <c r="K166" s="23"/>
      <c r="L166" s="23"/>
    </row>
    <row r="167" spans="10:12" x14ac:dyDescent="0.2">
      <c r="J167" s="1"/>
      <c r="K167" s="23"/>
      <c r="L167" s="23"/>
    </row>
    <row r="168" spans="10:12" x14ac:dyDescent="0.2">
      <c r="J168" s="1"/>
      <c r="K168" s="23"/>
      <c r="L168" s="23"/>
    </row>
    <row r="169" spans="10:12" x14ac:dyDescent="0.2">
      <c r="J169" s="1"/>
      <c r="K169" s="23"/>
      <c r="L169" s="23"/>
    </row>
    <row r="170" spans="10:12" x14ac:dyDescent="0.2">
      <c r="J170" s="1"/>
      <c r="K170" s="23"/>
      <c r="L170" s="23"/>
    </row>
    <row r="171" spans="10:12" x14ac:dyDescent="0.2">
      <c r="J171" s="1"/>
      <c r="K171" s="23"/>
      <c r="L171" s="23"/>
    </row>
    <row r="172" spans="10:12" x14ac:dyDescent="0.2">
      <c r="J172" s="1"/>
      <c r="K172" s="23"/>
      <c r="L172" s="23"/>
    </row>
    <row r="173" spans="10:12" x14ac:dyDescent="0.2">
      <c r="J173" s="1"/>
      <c r="K173" s="23"/>
      <c r="L173" s="23"/>
    </row>
    <row r="174" spans="10:12" x14ac:dyDescent="0.2">
      <c r="J174" s="1"/>
      <c r="K174" s="23"/>
      <c r="L174" s="23"/>
    </row>
    <row r="175" spans="10:12" x14ac:dyDescent="0.2">
      <c r="J175" s="1"/>
      <c r="K175" s="23"/>
      <c r="L175" s="23"/>
    </row>
    <row r="176" spans="10:12" x14ac:dyDescent="0.2">
      <c r="J176" s="1"/>
      <c r="K176" s="23"/>
      <c r="L176" s="23"/>
    </row>
    <row r="177" spans="10:12" x14ac:dyDescent="0.2">
      <c r="J177" s="1"/>
      <c r="K177" s="23"/>
      <c r="L177" s="23"/>
    </row>
    <row r="178" spans="10:12" x14ac:dyDescent="0.2">
      <c r="J178" s="1"/>
      <c r="K178" s="23"/>
      <c r="L178" s="23"/>
    </row>
    <row r="179" spans="10:12" x14ac:dyDescent="0.2">
      <c r="J179" s="1"/>
      <c r="K179" s="23"/>
      <c r="L179" s="23"/>
    </row>
    <row r="180" spans="10:12" x14ac:dyDescent="0.2">
      <c r="J180" s="1"/>
      <c r="K180" s="23"/>
      <c r="L180" s="23"/>
    </row>
    <row r="181" spans="10:12" x14ac:dyDescent="0.2">
      <c r="J181" s="1"/>
      <c r="K181" s="23"/>
      <c r="L181" s="23"/>
    </row>
    <row r="182" spans="10:12" x14ac:dyDescent="0.2">
      <c r="J182" s="1"/>
      <c r="K182" s="23"/>
      <c r="L182" s="23"/>
    </row>
    <row r="183" spans="10:12" x14ac:dyDescent="0.2">
      <c r="J183" s="1"/>
      <c r="K183" s="23"/>
      <c r="L183" s="23"/>
    </row>
    <row r="184" spans="10:12" x14ac:dyDescent="0.2">
      <c r="J184" s="1"/>
      <c r="K184" s="23"/>
      <c r="L184" s="23"/>
    </row>
    <row r="185" spans="10:12" x14ac:dyDescent="0.2">
      <c r="J185" s="1"/>
      <c r="K185" s="23"/>
      <c r="L185" s="23"/>
    </row>
    <row r="186" spans="10:12" x14ac:dyDescent="0.2">
      <c r="J186" s="1"/>
      <c r="K186" s="23"/>
      <c r="L186" s="23"/>
    </row>
    <row r="187" spans="10:12" x14ac:dyDescent="0.2">
      <c r="J187" s="1"/>
      <c r="K187" s="23"/>
      <c r="L187" s="23"/>
    </row>
    <row r="188" spans="10:12" x14ac:dyDescent="0.2">
      <c r="J188" s="1"/>
      <c r="K188" s="23"/>
      <c r="L188" s="23"/>
    </row>
    <row r="189" spans="10:12" x14ac:dyDescent="0.2">
      <c r="J189" s="1"/>
      <c r="K189" s="23"/>
      <c r="L189" s="23"/>
    </row>
    <row r="190" spans="10:12" x14ac:dyDescent="0.2">
      <c r="J190" s="1"/>
      <c r="K190" s="23"/>
      <c r="L190" s="23"/>
    </row>
    <row r="191" spans="10:12" x14ac:dyDescent="0.2">
      <c r="J191" s="1"/>
      <c r="K191" s="23"/>
      <c r="L191" s="23"/>
    </row>
    <row r="192" spans="10:12" x14ac:dyDescent="0.2">
      <c r="J192" s="1"/>
      <c r="K192" s="23"/>
      <c r="L192" s="23"/>
    </row>
    <row r="193" spans="10:12" x14ac:dyDescent="0.2">
      <c r="J193" s="1"/>
      <c r="K193" s="23"/>
      <c r="L193" s="23"/>
    </row>
    <row r="194" spans="10:12" x14ac:dyDescent="0.2">
      <c r="J194" s="1"/>
      <c r="K194" s="23"/>
      <c r="L194" s="23"/>
    </row>
    <row r="195" spans="10:12" x14ac:dyDescent="0.2">
      <c r="J195" s="1"/>
      <c r="K195" s="23"/>
      <c r="L195" s="23"/>
    </row>
    <row r="196" spans="10:12" x14ac:dyDescent="0.2">
      <c r="J196" s="1"/>
      <c r="K196" s="23"/>
      <c r="L196" s="23"/>
    </row>
    <row r="197" spans="10:12" x14ac:dyDescent="0.2">
      <c r="J197" s="1"/>
      <c r="K197" s="23"/>
      <c r="L197" s="23"/>
    </row>
    <row r="198" spans="10:12" x14ac:dyDescent="0.2">
      <c r="J198" s="1"/>
      <c r="K198" s="23"/>
      <c r="L198" s="23"/>
    </row>
    <row r="199" spans="10:12" x14ac:dyDescent="0.2">
      <c r="J199" s="1"/>
      <c r="K199" s="23"/>
      <c r="L199" s="23"/>
    </row>
    <row r="200" spans="10:12" x14ac:dyDescent="0.2">
      <c r="J200" s="1"/>
      <c r="K200" s="23"/>
      <c r="L200" s="23"/>
    </row>
    <row r="201" spans="10:12" x14ac:dyDescent="0.2">
      <c r="J201" s="1"/>
      <c r="K201" s="23"/>
      <c r="L201" s="23"/>
    </row>
    <row r="202" spans="10:12" x14ac:dyDescent="0.2">
      <c r="J202" s="1"/>
      <c r="K202" s="23"/>
      <c r="L202" s="23"/>
    </row>
    <row r="203" spans="10:12" x14ac:dyDescent="0.2">
      <c r="J203" s="1"/>
      <c r="K203" s="23"/>
      <c r="L203" s="23"/>
    </row>
    <row r="204" spans="10:12" x14ac:dyDescent="0.2">
      <c r="J204" s="1"/>
      <c r="K204" s="23"/>
      <c r="L204" s="23"/>
    </row>
    <row r="205" spans="10:12" x14ac:dyDescent="0.2">
      <c r="J205" s="1"/>
      <c r="K205" s="23"/>
      <c r="L205" s="23"/>
    </row>
    <row r="206" spans="10:12" x14ac:dyDescent="0.2">
      <c r="J206" s="1"/>
      <c r="K206" s="23"/>
      <c r="L206" s="23"/>
    </row>
    <row r="207" spans="10:12" x14ac:dyDescent="0.2">
      <c r="J207" s="1"/>
      <c r="K207" s="23"/>
      <c r="L207" s="23"/>
    </row>
    <row r="208" spans="10:12" x14ac:dyDescent="0.2">
      <c r="J208" s="1"/>
      <c r="K208" s="23"/>
      <c r="L208" s="23"/>
    </row>
    <row r="209" spans="10:12" x14ac:dyDescent="0.2">
      <c r="J209" s="1"/>
      <c r="K209" s="23"/>
      <c r="L209" s="23"/>
    </row>
    <row r="210" spans="10:12" x14ac:dyDescent="0.2">
      <c r="J210" s="1"/>
      <c r="K210" s="23"/>
      <c r="L210" s="23"/>
    </row>
    <row r="211" spans="10:12" x14ac:dyDescent="0.2">
      <c r="J211" s="1"/>
      <c r="K211" s="23"/>
      <c r="L211" s="23"/>
    </row>
    <row r="212" spans="10:12" x14ac:dyDescent="0.2">
      <c r="J212" s="1"/>
      <c r="K212" s="23"/>
      <c r="L212" s="23"/>
    </row>
    <row r="213" spans="10:12" x14ac:dyDescent="0.2">
      <c r="J213" s="1"/>
      <c r="K213" s="23"/>
      <c r="L213" s="23"/>
    </row>
    <row r="214" spans="10:12" x14ac:dyDescent="0.2">
      <c r="J214" s="1"/>
      <c r="K214" s="23"/>
      <c r="L214" s="23"/>
    </row>
    <row r="215" spans="10:12" x14ac:dyDescent="0.2">
      <c r="J215" s="1"/>
      <c r="K215" s="23"/>
      <c r="L215" s="23"/>
    </row>
    <row r="216" spans="10:12" x14ac:dyDescent="0.2">
      <c r="J216" s="1"/>
      <c r="K216" s="23"/>
      <c r="L216" s="23"/>
    </row>
    <row r="217" spans="10:12" x14ac:dyDescent="0.2">
      <c r="J217" s="1"/>
      <c r="K217" s="23"/>
      <c r="L217" s="23"/>
    </row>
    <row r="218" spans="10:12" x14ac:dyDescent="0.2">
      <c r="J218" s="1"/>
      <c r="K218" s="23"/>
      <c r="L218" s="23"/>
    </row>
    <row r="219" spans="10:12" x14ac:dyDescent="0.2">
      <c r="J219" s="1"/>
      <c r="K219" s="23"/>
      <c r="L219" s="23"/>
    </row>
    <row r="220" spans="10:12" x14ac:dyDescent="0.2">
      <c r="J220" s="1"/>
      <c r="K220" s="23"/>
      <c r="L220" s="23"/>
    </row>
    <row r="221" spans="10:12" x14ac:dyDescent="0.2">
      <c r="J221" s="1"/>
      <c r="K221" s="23"/>
      <c r="L221" s="23"/>
    </row>
    <row r="222" spans="10:12" x14ac:dyDescent="0.2">
      <c r="J222" s="1"/>
      <c r="K222" s="23"/>
      <c r="L222" s="23"/>
    </row>
    <row r="223" spans="10:12" x14ac:dyDescent="0.2">
      <c r="J223" s="1"/>
      <c r="K223" s="23"/>
      <c r="L223" s="23"/>
    </row>
    <row r="224" spans="10:12" x14ac:dyDescent="0.2">
      <c r="J224" s="1"/>
      <c r="K224" s="23"/>
      <c r="L224" s="23"/>
    </row>
    <row r="225" spans="10:12" x14ac:dyDescent="0.2">
      <c r="J225" s="1"/>
      <c r="K225" s="23"/>
      <c r="L225" s="23"/>
    </row>
    <row r="226" spans="10:12" x14ac:dyDescent="0.2">
      <c r="J226" s="1"/>
      <c r="K226" s="23"/>
      <c r="L226" s="23"/>
    </row>
    <row r="227" spans="10:12" x14ac:dyDescent="0.2">
      <c r="J227" s="1"/>
      <c r="K227" s="23"/>
      <c r="L227" s="23"/>
    </row>
    <row r="228" spans="10:12" x14ac:dyDescent="0.2">
      <c r="J228" s="1"/>
      <c r="K228" s="23"/>
      <c r="L228" s="23"/>
    </row>
    <row r="229" spans="10:12" x14ac:dyDescent="0.2">
      <c r="J229" s="1"/>
      <c r="K229" s="23"/>
      <c r="L229" s="23"/>
    </row>
    <row r="230" spans="10:12" x14ac:dyDescent="0.2">
      <c r="J230" s="1"/>
      <c r="K230" s="23"/>
      <c r="L230" s="23"/>
    </row>
    <row r="231" spans="10:12" x14ac:dyDescent="0.2">
      <c r="J231" s="1"/>
      <c r="K231" s="23"/>
      <c r="L231" s="23"/>
    </row>
    <row r="232" spans="10:12" x14ac:dyDescent="0.2">
      <c r="J232" s="1"/>
      <c r="K232" s="23"/>
      <c r="L232" s="23"/>
    </row>
    <row r="233" spans="10:12" x14ac:dyDescent="0.2">
      <c r="J233" s="1"/>
      <c r="K233" s="23"/>
      <c r="L233" s="23"/>
    </row>
    <row r="234" spans="10:12" x14ac:dyDescent="0.2">
      <c r="J234" s="1"/>
      <c r="K234" s="23"/>
      <c r="L234" s="23"/>
    </row>
    <row r="235" spans="10:12" x14ac:dyDescent="0.2">
      <c r="J235" s="1"/>
      <c r="K235" s="23"/>
      <c r="L235" s="23"/>
    </row>
    <row r="236" spans="10:12" x14ac:dyDescent="0.2">
      <c r="J236" s="1"/>
      <c r="K236" s="23"/>
      <c r="L236" s="23"/>
    </row>
    <row r="237" spans="10:12" x14ac:dyDescent="0.2">
      <c r="J237" s="1"/>
      <c r="K237" s="23"/>
      <c r="L237" s="23"/>
    </row>
    <row r="238" spans="10:12" x14ac:dyDescent="0.2">
      <c r="J238" s="1"/>
      <c r="K238" s="23"/>
      <c r="L238" s="23"/>
    </row>
    <row r="239" spans="10:12" x14ac:dyDescent="0.2">
      <c r="J239" s="1"/>
      <c r="K239" s="23"/>
      <c r="L239" s="23"/>
    </row>
    <row r="240" spans="10:12" x14ac:dyDescent="0.2">
      <c r="J240" s="1"/>
      <c r="K240" s="23"/>
      <c r="L240" s="23"/>
    </row>
    <row r="241" spans="10:12" x14ac:dyDescent="0.2">
      <c r="J241" s="1"/>
      <c r="K241" s="23"/>
      <c r="L241" s="23"/>
    </row>
    <row r="242" spans="10:12" x14ac:dyDescent="0.2">
      <c r="J242" s="1"/>
      <c r="K242" s="23"/>
      <c r="L242" s="23"/>
    </row>
    <row r="243" spans="10:12" x14ac:dyDescent="0.2">
      <c r="J243" s="1"/>
      <c r="K243" s="23"/>
      <c r="L243" s="23"/>
    </row>
    <row r="244" spans="10:12" x14ac:dyDescent="0.2">
      <c r="J244" s="1"/>
      <c r="K244" s="23"/>
      <c r="L244" s="23"/>
    </row>
    <row r="245" spans="10:12" x14ac:dyDescent="0.2">
      <c r="J245" s="1"/>
      <c r="K245" s="23"/>
      <c r="L245" s="23"/>
    </row>
    <row r="246" spans="10:12" x14ac:dyDescent="0.2">
      <c r="J246" s="1"/>
      <c r="K246" s="23"/>
      <c r="L246" s="23"/>
    </row>
    <row r="247" spans="10:12" x14ac:dyDescent="0.2">
      <c r="J247" s="1"/>
      <c r="K247" s="23"/>
      <c r="L247" s="23"/>
    </row>
    <row r="248" spans="10:12" x14ac:dyDescent="0.2">
      <c r="J248" s="1"/>
      <c r="K248" s="23"/>
      <c r="L248" s="23"/>
    </row>
    <row r="249" spans="10:12" x14ac:dyDescent="0.2">
      <c r="J249" s="1"/>
      <c r="K249" s="23"/>
      <c r="L249" s="23"/>
    </row>
    <row r="250" spans="10:12" x14ac:dyDescent="0.2">
      <c r="J250" s="1"/>
      <c r="K250" s="23"/>
      <c r="L250" s="23"/>
    </row>
    <row r="251" spans="10:12" x14ac:dyDescent="0.2">
      <c r="J251" s="1"/>
      <c r="K251" s="23"/>
      <c r="L251" s="23"/>
    </row>
    <row r="252" spans="10:12" x14ac:dyDescent="0.2">
      <c r="J252" s="1"/>
      <c r="K252" s="23"/>
      <c r="L252" s="23"/>
    </row>
    <row r="253" spans="10:12" x14ac:dyDescent="0.2">
      <c r="J253" s="1"/>
      <c r="K253" s="23"/>
      <c r="L253" s="23"/>
    </row>
    <row r="254" spans="10:12" x14ac:dyDescent="0.2">
      <c r="J254" s="1"/>
      <c r="K254" s="23"/>
      <c r="L254" s="23"/>
    </row>
    <row r="255" spans="10:12" x14ac:dyDescent="0.2">
      <c r="J255" s="1"/>
      <c r="K255" s="23"/>
      <c r="L255" s="23"/>
    </row>
    <row r="256" spans="10:12" x14ac:dyDescent="0.2">
      <c r="J256" s="1"/>
      <c r="K256" s="23"/>
      <c r="L256" s="23"/>
    </row>
    <row r="257" spans="10:12" x14ac:dyDescent="0.2">
      <c r="J257" s="1"/>
      <c r="K257" s="23"/>
      <c r="L257" s="23"/>
    </row>
    <row r="258" spans="10:12" x14ac:dyDescent="0.2">
      <c r="J258" s="1"/>
      <c r="K258" s="23"/>
      <c r="L258" s="23"/>
    </row>
    <row r="259" spans="10:12" x14ac:dyDescent="0.2">
      <c r="J259" s="1"/>
      <c r="K259" s="23"/>
      <c r="L259" s="23"/>
    </row>
    <row r="260" spans="10:12" x14ac:dyDescent="0.2">
      <c r="J260" s="1"/>
      <c r="K260" s="23"/>
      <c r="L260" s="23"/>
    </row>
    <row r="261" spans="10:12" x14ac:dyDescent="0.2">
      <c r="J261" s="1"/>
      <c r="K261" s="23"/>
      <c r="L261" s="23"/>
    </row>
    <row r="262" spans="10:12" x14ac:dyDescent="0.2">
      <c r="J262" s="1"/>
      <c r="K262" s="23"/>
      <c r="L262" s="23"/>
    </row>
    <row r="263" spans="10:12" x14ac:dyDescent="0.2">
      <c r="J263" s="1"/>
      <c r="K263" s="23"/>
      <c r="L263" s="23"/>
    </row>
    <row r="264" spans="10:12" x14ac:dyDescent="0.2">
      <c r="J264" s="1"/>
      <c r="K264" s="23"/>
      <c r="L264" s="23"/>
    </row>
    <row r="265" spans="10:12" x14ac:dyDescent="0.2">
      <c r="J265" s="1"/>
      <c r="K265" s="23"/>
      <c r="L265" s="23"/>
    </row>
    <row r="266" spans="10:12" x14ac:dyDescent="0.2">
      <c r="J266" s="1"/>
      <c r="K266" s="23"/>
      <c r="L266" s="23"/>
    </row>
    <row r="267" spans="10:12" x14ac:dyDescent="0.2">
      <c r="J267" s="1"/>
      <c r="K267" s="23"/>
      <c r="L267" s="23"/>
    </row>
    <row r="268" spans="10:12" x14ac:dyDescent="0.2">
      <c r="J268" s="1"/>
      <c r="K268" s="23"/>
      <c r="L268" s="23"/>
    </row>
    <row r="269" spans="10:12" x14ac:dyDescent="0.2">
      <c r="J269" s="1"/>
      <c r="K269" s="23"/>
      <c r="L269" s="23"/>
    </row>
    <row r="270" spans="10:12" x14ac:dyDescent="0.2">
      <c r="J270" s="1"/>
      <c r="K270" s="23"/>
      <c r="L270" s="23"/>
    </row>
    <row r="271" spans="10:12" x14ac:dyDescent="0.2">
      <c r="J271" s="1"/>
      <c r="K271" s="23"/>
      <c r="L271" s="23"/>
    </row>
    <row r="272" spans="10:12" x14ac:dyDescent="0.2">
      <c r="J272" s="1"/>
      <c r="K272" s="23"/>
      <c r="L272" s="23"/>
    </row>
    <row r="273" spans="10:12" x14ac:dyDescent="0.2">
      <c r="J273" s="1"/>
      <c r="K273" s="23"/>
      <c r="L273" s="23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8"/>
  <sheetViews>
    <sheetView topLeftCell="K1" workbookViewId="0">
      <selection activeCell="V4" sqref="V4"/>
    </sheetView>
  </sheetViews>
  <sheetFormatPr baseColWidth="10" defaultRowHeight="12.75" x14ac:dyDescent="0.2"/>
  <cols>
    <col min="1" max="1" width="9.42578125" customWidth="1"/>
    <col min="2" max="2" width="7.42578125" customWidth="1"/>
    <col min="3" max="3" width="14" customWidth="1"/>
    <col min="4" max="4" width="3.5703125" customWidth="1"/>
    <col min="5" max="8" width="13.28515625" customWidth="1"/>
    <col min="9" max="9" width="19.42578125" style="19" customWidth="1"/>
    <col min="10" max="10" width="17.42578125" style="19" customWidth="1"/>
    <col min="11" max="12" width="7.28515625" style="8" customWidth="1"/>
    <col min="13" max="13" width="10.7109375" style="7" customWidth="1"/>
    <col min="14" max="14" width="18.5703125" style="10" bestFit="1" customWidth="1"/>
    <col min="15" max="22" width="15.7109375" customWidth="1"/>
    <col min="23" max="23" width="13.140625" customWidth="1"/>
    <col min="24" max="24" width="15.7109375" customWidth="1"/>
  </cols>
  <sheetData>
    <row r="1" spans="1:24" ht="18" x14ac:dyDescent="0.25">
      <c r="B1" s="3" t="s">
        <v>220</v>
      </c>
      <c r="F1" s="14"/>
    </row>
    <row r="2" spans="1:24" ht="18" x14ac:dyDescent="0.25">
      <c r="M2" s="18"/>
    </row>
    <row r="3" spans="1:24" ht="63.75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98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 s="11" t="s">
        <v>616</v>
      </c>
      <c r="V3" s="11" t="s">
        <v>617</v>
      </c>
      <c r="W3" s="2" t="s">
        <v>102</v>
      </c>
      <c r="X3" s="2" t="s">
        <v>103</v>
      </c>
    </row>
    <row r="4" spans="1:24" x14ac:dyDescent="0.2">
      <c r="M4" s="21"/>
      <c r="N4" s="20"/>
    </row>
    <row r="5" spans="1:24" x14ac:dyDescent="0.2">
      <c r="M5" s="21"/>
      <c r="N5" s="20"/>
    </row>
    <row r="6" spans="1:24" x14ac:dyDescent="0.2">
      <c r="M6" s="21"/>
      <c r="N6" s="20"/>
    </row>
    <row r="7" spans="1:24" x14ac:dyDescent="0.2">
      <c r="M7" s="21"/>
      <c r="N7" s="20"/>
    </row>
    <row r="8" spans="1:24" x14ac:dyDescent="0.2">
      <c r="M8" s="21"/>
      <c r="N8" s="20"/>
    </row>
    <row r="9" spans="1:24" x14ac:dyDescent="0.2">
      <c r="M9" s="21"/>
      <c r="N9" s="20"/>
    </row>
    <row r="10" spans="1:24" x14ac:dyDescent="0.2">
      <c r="M10" s="21"/>
      <c r="N10" s="20"/>
    </row>
    <row r="11" spans="1:24" x14ac:dyDescent="0.2">
      <c r="M11" s="21"/>
      <c r="N11" s="20"/>
    </row>
    <row r="12" spans="1:24" x14ac:dyDescent="0.2">
      <c r="M12" s="21"/>
      <c r="N12" s="20"/>
    </row>
    <row r="13" spans="1:24" x14ac:dyDescent="0.2">
      <c r="M13" s="21"/>
      <c r="N13" s="20"/>
    </row>
    <row r="14" spans="1:24" x14ac:dyDescent="0.2">
      <c r="M14" s="21"/>
      <c r="N14" s="20"/>
    </row>
    <row r="15" spans="1:24" x14ac:dyDescent="0.2">
      <c r="M15" s="21"/>
      <c r="N15" s="20"/>
    </row>
    <row r="16" spans="1:24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</row>
    <row r="20" spans="13:14" x14ac:dyDescent="0.2">
      <c r="M20" s="21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pane ySplit="3" topLeftCell="A4" activePane="bottomLeft" state="frozen"/>
      <selection pane="bottomLeft" activeCell="B6" sqref="B6"/>
    </sheetView>
  </sheetViews>
  <sheetFormatPr baseColWidth="10" defaultRowHeight="12.75" customHeight="1" x14ac:dyDescent="0.2"/>
  <cols>
    <col min="2" max="2" width="28.28515625" customWidth="1"/>
    <col min="3" max="3" width="20.85546875" style="7" customWidth="1"/>
    <col min="4" max="4" width="11.42578125" style="1"/>
  </cols>
  <sheetData>
    <row r="1" spans="1:4" ht="23.25" customHeight="1" x14ac:dyDescent="0.25">
      <c r="B1" s="15" t="s">
        <v>170</v>
      </c>
    </row>
    <row r="2" spans="1:4" ht="16.5" customHeight="1" x14ac:dyDescent="0.2"/>
    <row r="3" spans="1:4" s="5" customFormat="1" ht="42.75" customHeight="1" x14ac:dyDescent="0.2">
      <c r="A3" s="2" t="s">
        <v>1</v>
      </c>
      <c r="B3" s="2" t="s">
        <v>37</v>
      </c>
      <c r="C3" s="11" t="s">
        <v>38</v>
      </c>
      <c r="D3" s="25"/>
    </row>
    <row r="4" spans="1:4" ht="12.75" customHeight="1" x14ac:dyDescent="0.2">
      <c r="A4">
        <v>8302</v>
      </c>
      <c r="D4" s="1" t="s">
        <v>115</v>
      </c>
    </row>
    <row r="5" spans="1:4" ht="12.75" customHeight="1" x14ac:dyDescent="0.2">
      <c r="A5">
        <v>8303</v>
      </c>
      <c r="D5" s="1" t="s">
        <v>121</v>
      </c>
    </row>
    <row r="6" spans="1:4" ht="12.75" customHeight="1" x14ac:dyDescent="0.2">
      <c r="A6">
        <v>8313</v>
      </c>
      <c r="D6" s="1" t="s">
        <v>120</v>
      </c>
    </row>
    <row r="7" spans="1:4" ht="12.75" customHeight="1" x14ac:dyDescent="0.2">
      <c r="A7">
        <v>8305</v>
      </c>
      <c r="D7" s="1" t="s">
        <v>119</v>
      </c>
    </row>
    <row r="8" spans="1:4" ht="12.75" customHeight="1" x14ac:dyDescent="0.2">
      <c r="A8">
        <v>8306</v>
      </c>
      <c r="D8" s="1" t="s">
        <v>116</v>
      </c>
    </row>
    <row r="9" spans="1:4" ht="12.75" customHeight="1" x14ac:dyDescent="0.2">
      <c r="A9">
        <v>8307</v>
      </c>
      <c r="D9" s="1" t="s">
        <v>117</v>
      </c>
    </row>
    <row r="10" spans="1:4" ht="12.75" customHeight="1" x14ac:dyDescent="0.2">
      <c r="A10">
        <v>8308</v>
      </c>
      <c r="D10" s="1" t="s">
        <v>118</v>
      </c>
    </row>
    <row r="11" spans="1:4" ht="12.75" customHeight="1" x14ac:dyDescent="0.2">
      <c r="A11">
        <v>8309</v>
      </c>
      <c r="D11" t="s">
        <v>114</v>
      </c>
    </row>
    <row r="12" spans="1:4" ht="12.75" customHeight="1" x14ac:dyDescent="0.2">
      <c r="A12">
        <v>8310</v>
      </c>
      <c r="D12" s="1" t="s">
        <v>171</v>
      </c>
    </row>
    <row r="13" spans="1:4" ht="12.75" customHeight="1" x14ac:dyDescent="0.2">
      <c r="A13">
        <v>8311</v>
      </c>
      <c r="D13" s="1" t="s">
        <v>172</v>
      </c>
    </row>
    <row r="14" spans="1:4" ht="12.75" customHeight="1" x14ac:dyDescent="0.2">
      <c r="A14">
        <v>8312</v>
      </c>
      <c r="D14" s="1" t="s">
        <v>173</v>
      </c>
    </row>
    <row r="15" spans="1:4" ht="12.75" customHeight="1" x14ac:dyDescent="0.2">
      <c r="A15">
        <v>8314</v>
      </c>
      <c r="D15" s="1" t="s">
        <v>174</v>
      </c>
    </row>
  </sheetData>
  <phoneticPr fontId="0" type="noConversion"/>
  <pageMargins left="0.75" right="0.75" top="1" bottom="1" header="0" footer="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3"/>
  <sheetViews>
    <sheetView topLeftCell="B1" workbookViewId="0">
      <selection activeCell="N12" sqref="N12"/>
    </sheetView>
  </sheetViews>
  <sheetFormatPr baseColWidth="10" defaultRowHeight="12.75" x14ac:dyDescent="0.2"/>
  <cols>
    <col min="1" max="1" width="10.5703125" customWidth="1"/>
    <col min="2" max="2" width="8.42578125" customWidth="1"/>
    <col min="3" max="3" width="14" style="1" customWidth="1"/>
    <col min="4" max="4" width="3.7109375" customWidth="1"/>
    <col min="5" max="8" width="13.85546875" customWidth="1"/>
    <col min="9" max="9" width="26" customWidth="1"/>
    <col min="10" max="10" width="11.140625" style="7" customWidth="1"/>
    <col min="11" max="11" width="17.5703125" style="7" bestFit="1" customWidth="1"/>
    <col min="12" max="12" width="17.5703125" bestFit="1" customWidth="1"/>
    <col min="13" max="13" width="12.42578125" customWidth="1"/>
    <col min="14" max="14" width="14.28515625" customWidth="1"/>
  </cols>
  <sheetData>
    <row r="2" spans="1:14" ht="18" x14ac:dyDescent="0.25">
      <c r="B2" s="3" t="s">
        <v>221</v>
      </c>
    </row>
    <row r="3" spans="1:14" ht="18" x14ac:dyDescent="0.25">
      <c r="J3" s="18"/>
    </row>
    <row r="4" spans="1:14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99</v>
      </c>
      <c r="L4" s="11" t="s">
        <v>21</v>
      </c>
      <c r="M4" s="2" t="s">
        <v>102</v>
      </c>
      <c r="N4" s="2" t="s">
        <v>103</v>
      </c>
    </row>
    <row r="5" spans="1:14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3" t="s">
        <v>0</v>
      </c>
      <c r="L5" s="23" t="s">
        <v>0</v>
      </c>
    </row>
    <row r="6" spans="1:14" x14ac:dyDescent="0.2">
      <c r="J6" s="1"/>
      <c r="K6" s="23"/>
      <c r="L6" s="23"/>
    </row>
    <row r="7" spans="1:14" x14ac:dyDescent="0.2">
      <c r="J7" s="1"/>
      <c r="K7" s="23"/>
      <c r="L7" s="23"/>
    </row>
    <row r="8" spans="1:14" x14ac:dyDescent="0.2">
      <c r="J8" s="1"/>
      <c r="K8" s="23"/>
      <c r="L8" s="23"/>
    </row>
    <row r="9" spans="1:14" x14ac:dyDescent="0.2">
      <c r="J9" s="1"/>
      <c r="K9" s="23"/>
      <c r="L9" s="23"/>
    </row>
    <row r="10" spans="1:14" x14ac:dyDescent="0.2">
      <c r="J10" s="1"/>
      <c r="K10" s="23"/>
      <c r="L10" s="23"/>
    </row>
    <row r="11" spans="1:14" x14ac:dyDescent="0.2">
      <c r="J11" s="1"/>
      <c r="K11" s="23"/>
      <c r="L11" s="23"/>
    </row>
    <row r="12" spans="1:14" x14ac:dyDescent="0.2">
      <c r="J12" s="1"/>
      <c r="K12" s="23"/>
      <c r="L12" s="23"/>
    </row>
    <row r="13" spans="1:14" x14ac:dyDescent="0.2">
      <c r="J13" s="1"/>
      <c r="K13" s="23"/>
      <c r="L13" s="23"/>
    </row>
    <row r="14" spans="1:14" x14ac:dyDescent="0.2">
      <c r="J14" s="1"/>
      <c r="K14" s="23"/>
      <c r="L14" s="23"/>
    </row>
    <row r="15" spans="1:14" x14ac:dyDescent="0.2">
      <c r="J15" s="1"/>
      <c r="K15" s="23"/>
      <c r="L15" s="23"/>
    </row>
    <row r="16" spans="1:14" x14ac:dyDescent="0.2">
      <c r="J16" s="1"/>
      <c r="K16" s="23"/>
      <c r="L16" s="23"/>
    </row>
    <row r="17" spans="10:12" x14ac:dyDescent="0.2">
      <c r="J17" s="1"/>
      <c r="K17" s="23"/>
      <c r="L17" s="23"/>
    </row>
    <row r="18" spans="10:12" x14ac:dyDescent="0.2">
      <c r="J18" s="1"/>
      <c r="K18" s="23"/>
      <c r="L18" s="23"/>
    </row>
    <row r="19" spans="10:12" x14ac:dyDescent="0.2">
      <c r="J19" s="1"/>
      <c r="K19" s="23"/>
      <c r="L19" s="23"/>
    </row>
    <row r="20" spans="10:12" x14ac:dyDescent="0.2">
      <c r="J20" s="1"/>
      <c r="K20" s="23"/>
      <c r="L20" s="23"/>
    </row>
    <row r="21" spans="10:12" x14ac:dyDescent="0.2">
      <c r="J21" s="1"/>
      <c r="K21" s="23"/>
      <c r="L21" s="23"/>
    </row>
    <row r="22" spans="10:12" x14ac:dyDescent="0.2">
      <c r="J22" s="1"/>
      <c r="K22" s="23"/>
      <c r="L22" s="23"/>
    </row>
    <row r="23" spans="10:12" x14ac:dyDescent="0.2">
      <c r="J23" s="1"/>
      <c r="K23" s="23"/>
      <c r="L23" s="23"/>
    </row>
    <row r="24" spans="10:12" x14ac:dyDescent="0.2">
      <c r="J24" s="1"/>
      <c r="K24" s="23"/>
      <c r="L24" s="23"/>
    </row>
    <row r="25" spans="10:12" x14ac:dyDescent="0.2">
      <c r="J25" s="1"/>
      <c r="K25" s="23"/>
      <c r="L25" s="23"/>
    </row>
    <row r="26" spans="10:12" x14ac:dyDescent="0.2">
      <c r="J26" s="1"/>
      <c r="K26" s="23"/>
      <c r="L26" s="23"/>
    </row>
    <row r="27" spans="10:12" x14ac:dyDescent="0.2">
      <c r="J27" s="1"/>
      <c r="K27" s="23"/>
      <c r="L27" s="23"/>
    </row>
    <row r="28" spans="10:12" x14ac:dyDescent="0.2">
      <c r="J28" s="1"/>
      <c r="K28" s="23"/>
      <c r="L28" s="23"/>
    </row>
    <row r="29" spans="10:12" x14ac:dyDescent="0.2">
      <c r="J29" s="1"/>
      <c r="K29" s="23"/>
      <c r="L29" s="23"/>
    </row>
    <row r="30" spans="10:12" x14ac:dyDescent="0.2">
      <c r="J30" s="1"/>
      <c r="K30" s="23"/>
      <c r="L30" s="23"/>
    </row>
    <row r="31" spans="10:12" x14ac:dyDescent="0.2">
      <c r="J31" s="1"/>
      <c r="K31" s="23"/>
      <c r="L31" s="23"/>
    </row>
    <row r="32" spans="10:12" x14ac:dyDescent="0.2">
      <c r="J32" s="1"/>
      <c r="K32" s="23"/>
      <c r="L32" s="23"/>
    </row>
    <row r="33" spans="10:12" x14ac:dyDescent="0.2">
      <c r="J33" s="1"/>
      <c r="K33" s="23"/>
      <c r="L33" s="23"/>
    </row>
    <row r="34" spans="10:12" x14ac:dyDescent="0.2">
      <c r="J34" s="1"/>
      <c r="K34" s="23"/>
      <c r="L34" s="23"/>
    </row>
    <row r="35" spans="10:12" x14ac:dyDescent="0.2">
      <c r="J35" s="1"/>
      <c r="K35" s="23"/>
      <c r="L35" s="23"/>
    </row>
    <row r="36" spans="10:12" x14ac:dyDescent="0.2">
      <c r="J36" s="1"/>
      <c r="K36" s="23"/>
      <c r="L36" s="23"/>
    </row>
    <row r="37" spans="10:12" x14ac:dyDescent="0.2">
      <c r="J37" s="1"/>
      <c r="K37" s="23"/>
      <c r="L37" s="23"/>
    </row>
    <row r="38" spans="10:12" x14ac:dyDescent="0.2">
      <c r="J38" s="1"/>
      <c r="K38" s="23"/>
      <c r="L38" s="23"/>
    </row>
    <row r="39" spans="10:12" x14ac:dyDescent="0.2">
      <c r="J39" s="1"/>
      <c r="K39" s="23"/>
      <c r="L39" s="23"/>
    </row>
    <row r="40" spans="10:12" x14ac:dyDescent="0.2">
      <c r="J40" s="1"/>
      <c r="K40" s="23"/>
      <c r="L40" s="23"/>
    </row>
    <row r="41" spans="10:12" x14ac:dyDescent="0.2">
      <c r="J41" s="1"/>
      <c r="K41" s="23"/>
      <c r="L41" s="23"/>
    </row>
    <row r="42" spans="10:12" x14ac:dyDescent="0.2">
      <c r="J42" s="1"/>
      <c r="K42" s="23"/>
      <c r="L42" s="23"/>
    </row>
    <row r="43" spans="10:12" x14ac:dyDescent="0.2">
      <c r="J43" s="1"/>
      <c r="K43" s="23"/>
      <c r="L43" s="23"/>
    </row>
    <row r="44" spans="10:12" x14ac:dyDescent="0.2">
      <c r="J44" s="1"/>
      <c r="K44" s="23"/>
      <c r="L44" s="23"/>
    </row>
    <row r="45" spans="10:12" x14ac:dyDescent="0.2">
      <c r="J45" s="1"/>
      <c r="K45" s="23"/>
      <c r="L45" s="23"/>
    </row>
    <row r="46" spans="10:12" x14ac:dyDescent="0.2">
      <c r="J46" s="1"/>
      <c r="K46" s="23"/>
      <c r="L46" s="23"/>
    </row>
    <row r="47" spans="10:12" x14ac:dyDescent="0.2">
      <c r="J47" s="1"/>
      <c r="K47" s="23"/>
      <c r="L47" s="23"/>
    </row>
    <row r="48" spans="10:12" x14ac:dyDescent="0.2">
      <c r="J48" s="1"/>
      <c r="K48" s="23"/>
      <c r="L48" s="23"/>
    </row>
    <row r="49" spans="10:12" x14ac:dyDescent="0.2">
      <c r="J49" s="1"/>
      <c r="K49" s="23"/>
      <c r="L49" s="23"/>
    </row>
    <row r="50" spans="10:12" x14ac:dyDescent="0.2">
      <c r="J50" s="1"/>
      <c r="K50" s="23"/>
      <c r="L50" s="23"/>
    </row>
    <row r="51" spans="10:12" x14ac:dyDescent="0.2">
      <c r="J51" s="1"/>
      <c r="K51" s="23"/>
      <c r="L51" s="23"/>
    </row>
    <row r="52" spans="10:12" x14ac:dyDescent="0.2">
      <c r="J52" s="1"/>
      <c r="K52" s="23"/>
      <c r="L52" s="23"/>
    </row>
    <row r="53" spans="10:12" x14ac:dyDescent="0.2">
      <c r="J53" s="1"/>
      <c r="K53" s="23"/>
      <c r="L53" s="23"/>
    </row>
    <row r="54" spans="10:12" x14ac:dyDescent="0.2">
      <c r="J54" s="1"/>
      <c r="K54" s="23"/>
      <c r="L54" s="23"/>
    </row>
    <row r="55" spans="10:12" x14ac:dyDescent="0.2">
      <c r="J55" s="1"/>
      <c r="K55" s="23"/>
      <c r="L55" s="23"/>
    </row>
    <row r="56" spans="10:12" x14ac:dyDescent="0.2">
      <c r="J56" s="1"/>
      <c r="K56" s="23"/>
      <c r="L56" s="23"/>
    </row>
    <row r="57" spans="10:12" x14ac:dyDescent="0.2">
      <c r="J57" s="1"/>
      <c r="K57" s="23"/>
      <c r="L57" s="23"/>
    </row>
    <row r="58" spans="10:12" x14ac:dyDescent="0.2">
      <c r="J58" s="1"/>
      <c r="K58" s="23"/>
      <c r="L58" s="23"/>
    </row>
    <row r="59" spans="10:12" x14ac:dyDescent="0.2">
      <c r="J59" s="1"/>
      <c r="K59" s="23"/>
      <c r="L59" s="23"/>
    </row>
    <row r="60" spans="10:12" x14ac:dyDescent="0.2">
      <c r="J60" s="1"/>
      <c r="K60" s="23"/>
      <c r="L60" s="23"/>
    </row>
    <row r="61" spans="10:12" x14ac:dyDescent="0.2">
      <c r="J61" s="1"/>
      <c r="K61" s="23"/>
      <c r="L61" s="23"/>
    </row>
    <row r="62" spans="10:12" x14ac:dyDescent="0.2">
      <c r="J62" s="1"/>
      <c r="K62" s="23"/>
      <c r="L62" s="23"/>
    </row>
    <row r="63" spans="10:12" x14ac:dyDescent="0.2">
      <c r="J63" s="1"/>
      <c r="K63" s="23"/>
      <c r="L63" s="23"/>
    </row>
    <row r="64" spans="10:12" x14ac:dyDescent="0.2">
      <c r="J64" s="1"/>
      <c r="K64" s="23"/>
      <c r="L64" s="23"/>
    </row>
    <row r="65" spans="10:12" x14ac:dyDescent="0.2">
      <c r="J65" s="1"/>
      <c r="K65" s="23"/>
      <c r="L65" s="23"/>
    </row>
    <row r="66" spans="10:12" x14ac:dyDescent="0.2">
      <c r="J66" s="1"/>
      <c r="K66" s="23"/>
      <c r="L66" s="23"/>
    </row>
    <row r="67" spans="10:12" x14ac:dyDescent="0.2">
      <c r="J67" s="1"/>
      <c r="K67" s="23"/>
      <c r="L67" s="23"/>
    </row>
    <row r="68" spans="10:12" x14ac:dyDescent="0.2">
      <c r="J68" s="1"/>
      <c r="K68" s="23"/>
      <c r="L68" s="23"/>
    </row>
    <row r="69" spans="10:12" x14ac:dyDescent="0.2">
      <c r="J69" s="1"/>
      <c r="K69" s="23"/>
      <c r="L69" s="23"/>
    </row>
    <row r="70" spans="10:12" x14ac:dyDescent="0.2">
      <c r="J70" s="1"/>
      <c r="K70" s="23"/>
      <c r="L70" s="23"/>
    </row>
    <row r="71" spans="10:12" x14ac:dyDescent="0.2">
      <c r="J71" s="1"/>
      <c r="K71" s="23"/>
      <c r="L71" s="23"/>
    </row>
    <row r="72" spans="10:12" x14ac:dyDescent="0.2">
      <c r="J72" s="1"/>
      <c r="K72" s="23"/>
      <c r="L72" s="23"/>
    </row>
    <row r="73" spans="10:12" x14ac:dyDescent="0.2">
      <c r="J73" s="1"/>
      <c r="K73" s="23"/>
      <c r="L73" s="23"/>
    </row>
    <row r="74" spans="10:12" x14ac:dyDescent="0.2">
      <c r="J74" s="1"/>
      <c r="K74" s="23"/>
      <c r="L74" s="23"/>
    </row>
    <row r="75" spans="10:12" x14ac:dyDescent="0.2">
      <c r="J75" s="1"/>
      <c r="K75" s="23"/>
      <c r="L75" s="23"/>
    </row>
    <row r="76" spans="10:12" x14ac:dyDescent="0.2">
      <c r="J76" s="1"/>
      <c r="K76" s="23"/>
      <c r="L76" s="23"/>
    </row>
    <row r="77" spans="10:12" x14ac:dyDescent="0.2">
      <c r="J77" s="1"/>
      <c r="K77" s="23"/>
      <c r="L77" s="23"/>
    </row>
    <row r="78" spans="10:12" x14ac:dyDescent="0.2">
      <c r="J78" s="1"/>
      <c r="K78" s="23"/>
      <c r="L78" s="23"/>
    </row>
    <row r="79" spans="10:12" x14ac:dyDescent="0.2">
      <c r="J79" s="1"/>
      <c r="K79" s="23"/>
      <c r="L79" s="23"/>
    </row>
    <row r="80" spans="10:12" x14ac:dyDescent="0.2">
      <c r="J80" s="1"/>
      <c r="K80" s="23"/>
      <c r="L80" s="23"/>
    </row>
    <row r="81" spans="10:12" x14ac:dyDescent="0.2">
      <c r="J81" s="1"/>
      <c r="K81" s="23"/>
      <c r="L81" s="23"/>
    </row>
    <row r="82" spans="10:12" x14ac:dyDescent="0.2">
      <c r="J82" s="1"/>
      <c r="K82" s="23"/>
      <c r="L82" s="23"/>
    </row>
    <row r="83" spans="10:12" x14ac:dyDescent="0.2">
      <c r="J83" s="1"/>
      <c r="K83" s="23"/>
      <c r="L83" s="23"/>
    </row>
    <row r="84" spans="10:12" x14ac:dyDescent="0.2">
      <c r="J84" s="1"/>
      <c r="K84" s="23"/>
      <c r="L84" s="23"/>
    </row>
    <row r="85" spans="10:12" x14ac:dyDescent="0.2">
      <c r="J85" s="1"/>
      <c r="K85" s="23"/>
      <c r="L85" s="23"/>
    </row>
    <row r="86" spans="10:12" x14ac:dyDescent="0.2">
      <c r="J86" s="1"/>
      <c r="K86" s="23"/>
      <c r="L86" s="23"/>
    </row>
    <row r="87" spans="10:12" x14ac:dyDescent="0.2">
      <c r="J87" s="1"/>
      <c r="K87" s="23"/>
      <c r="L87" s="23"/>
    </row>
    <row r="88" spans="10:12" x14ac:dyDescent="0.2">
      <c r="J88" s="1"/>
      <c r="K88" s="23"/>
      <c r="L88" s="23"/>
    </row>
    <row r="89" spans="10:12" x14ac:dyDescent="0.2">
      <c r="J89" s="1"/>
      <c r="K89" s="23"/>
      <c r="L89" s="23"/>
    </row>
    <row r="90" spans="10:12" x14ac:dyDescent="0.2">
      <c r="J90" s="1"/>
      <c r="K90" s="23"/>
      <c r="L90" s="23"/>
    </row>
    <row r="91" spans="10:12" x14ac:dyDescent="0.2">
      <c r="J91" s="1"/>
      <c r="K91" s="23"/>
      <c r="L91" s="23"/>
    </row>
    <row r="92" spans="10:12" x14ac:dyDescent="0.2">
      <c r="J92" s="1"/>
      <c r="K92" s="23"/>
      <c r="L92" s="23"/>
    </row>
    <row r="93" spans="10:12" x14ac:dyDescent="0.2">
      <c r="J93" s="1"/>
      <c r="K93" s="23"/>
      <c r="L93" s="23"/>
    </row>
    <row r="94" spans="10:12" x14ac:dyDescent="0.2">
      <c r="J94" s="1"/>
      <c r="K94" s="23"/>
      <c r="L94" s="23"/>
    </row>
    <row r="95" spans="10:12" x14ac:dyDescent="0.2">
      <c r="J95" s="1"/>
      <c r="K95" s="23"/>
      <c r="L95" s="23"/>
    </row>
    <row r="96" spans="10:12" x14ac:dyDescent="0.2">
      <c r="J96" s="1"/>
      <c r="K96" s="23"/>
      <c r="L96" s="23"/>
    </row>
    <row r="97" spans="10:12" x14ac:dyDescent="0.2">
      <c r="J97" s="1"/>
      <c r="K97" s="23"/>
      <c r="L97" s="23"/>
    </row>
    <row r="98" spans="10:12" x14ac:dyDescent="0.2">
      <c r="J98" s="1"/>
      <c r="K98" s="23"/>
      <c r="L98" s="23"/>
    </row>
    <row r="99" spans="10:12" x14ac:dyDescent="0.2">
      <c r="J99" s="1"/>
      <c r="K99" s="23"/>
      <c r="L99" s="23"/>
    </row>
    <row r="100" spans="10:12" x14ac:dyDescent="0.2">
      <c r="J100" s="1"/>
      <c r="K100" s="23"/>
      <c r="L100" s="23"/>
    </row>
    <row r="101" spans="10:12" x14ac:dyDescent="0.2">
      <c r="J101" s="1"/>
      <c r="K101" s="23"/>
      <c r="L101" s="23"/>
    </row>
    <row r="102" spans="10:12" x14ac:dyDescent="0.2">
      <c r="J102" s="1"/>
      <c r="K102" s="23"/>
      <c r="L102" s="23"/>
    </row>
    <row r="103" spans="10:12" x14ac:dyDescent="0.2">
      <c r="J103" s="1"/>
      <c r="K103" s="23"/>
      <c r="L103" s="23"/>
    </row>
    <row r="104" spans="10:12" x14ac:dyDescent="0.2">
      <c r="J104" s="1"/>
      <c r="K104" s="23"/>
      <c r="L104" s="23"/>
    </row>
    <row r="105" spans="10:12" x14ac:dyDescent="0.2">
      <c r="J105" s="1"/>
      <c r="K105" s="23"/>
      <c r="L105" s="23"/>
    </row>
    <row r="106" spans="10:12" x14ac:dyDescent="0.2">
      <c r="J106" s="1"/>
      <c r="K106" s="23"/>
      <c r="L106" s="23"/>
    </row>
    <row r="107" spans="10:12" x14ac:dyDescent="0.2">
      <c r="J107" s="1"/>
      <c r="K107" s="23"/>
      <c r="L107" s="23"/>
    </row>
    <row r="108" spans="10:12" x14ac:dyDescent="0.2">
      <c r="J108" s="1"/>
      <c r="K108" s="23"/>
      <c r="L108" s="23"/>
    </row>
    <row r="109" spans="10:12" x14ac:dyDescent="0.2">
      <c r="J109" s="1"/>
      <c r="K109" s="23"/>
      <c r="L109" s="23"/>
    </row>
    <row r="110" spans="10:12" x14ac:dyDescent="0.2">
      <c r="J110" s="1"/>
      <c r="K110" s="23"/>
      <c r="L110" s="23"/>
    </row>
    <row r="111" spans="10:12" x14ac:dyDescent="0.2">
      <c r="J111" s="1"/>
      <c r="K111" s="23"/>
      <c r="L111" s="23"/>
    </row>
    <row r="112" spans="10:12" x14ac:dyDescent="0.2">
      <c r="J112" s="1"/>
      <c r="K112" s="23"/>
      <c r="L112" s="23"/>
    </row>
    <row r="113" spans="10:12" x14ac:dyDescent="0.2">
      <c r="J113" s="1"/>
      <c r="K113" s="23"/>
      <c r="L113" s="23"/>
    </row>
    <row r="114" spans="10:12" x14ac:dyDescent="0.2">
      <c r="J114" s="1"/>
      <c r="K114" s="23"/>
      <c r="L114" s="23"/>
    </row>
    <row r="115" spans="10:12" x14ac:dyDescent="0.2">
      <c r="J115" s="1"/>
      <c r="K115" s="23"/>
      <c r="L115" s="23"/>
    </row>
    <row r="116" spans="10:12" x14ac:dyDescent="0.2">
      <c r="J116" s="1"/>
      <c r="K116" s="23"/>
      <c r="L116" s="23"/>
    </row>
    <row r="117" spans="10:12" x14ac:dyDescent="0.2">
      <c r="J117" s="1"/>
      <c r="K117" s="23"/>
      <c r="L117" s="23"/>
    </row>
    <row r="118" spans="10:12" x14ac:dyDescent="0.2">
      <c r="J118" s="1"/>
      <c r="K118" s="23"/>
      <c r="L118" s="23"/>
    </row>
    <row r="119" spans="10:12" x14ac:dyDescent="0.2">
      <c r="J119" s="1"/>
      <c r="K119" s="23"/>
      <c r="L119" s="23"/>
    </row>
    <row r="120" spans="10:12" x14ac:dyDescent="0.2">
      <c r="J120" s="1"/>
      <c r="K120" s="23"/>
      <c r="L120" s="23"/>
    </row>
    <row r="121" spans="10:12" x14ac:dyDescent="0.2">
      <c r="J121" s="1"/>
      <c r="K121" s="23"/>
      <c r="L121" s="23"/>
    </row>
    <row r="122" spans="10:12" x14ac:dyDescent="0.2">
      <c r="J122" s="1"/>
      <c r="K122" s="23"/>
      <c r="L122" s="23"/>
    </row>
    <row r="123" spans="10:12" x14ac:dyDescent="0.2">
      <c r="J123" s="1"/>
      <c r="K123" s="23"/>
      <c r="L123" s="23"/>
    </row>
    <row r="124" spans="10:12" x14ac:dyDescent="0.2">
      <c r="J124" s="1"/>
      <c r="K124" s="23"/>
      <c r="L124" s="23"/>
    </row>
    <row r="125" spans="10:12" x14ac:dyDescent="0.2">
      <c r="J125" s="1"/>
      <c r="K125" s="23"/>
      <c r="L125" s="23"/>
    </row>
    <row r="126" spans="10:12" x14ac:dyDescent="0.2">
      <c r="J126" s="1"/>
      <c r="K126" s="23"/>
      <c r="L126" s="23"/>
    </row>
    <row r="127" spans="10:12" x14ac:dyDescent="0.2">
      <c r="J127" s="1"/>
      <c r="K127" s="23"/>
      <c r="L127" s="23"/>
    </row>
    <row r="128" spans="10:12" x14ac:dyDescent="0.2">
      <c r="J128" s="1"/>
      <c r="K128" s="23"/>
      <c r="L128" s="23"/>
    </row>
    <row r="129" spans="10:12" x14ac:dyDescent="0.2">
      <c r="J129" s="1"/>
      <c r="K129" s="23"/>
      <c r="L129" s="23"/>
    </row>
    <row r="130" spans="10:12" x14ac:dyDescent="0.2">
      <c r="J130" s="1"/>
      <c r="K130" s="23"/>
      <c r="L130" s="23"/>
    </row>
    <row r="131" spans="10:12" x14ac:dyDescent="0.2">
      <c r="J131" s="1"/>
      <c r="K131" s="23"/>
      <c r="L131" s="23"/>
    </row>
    <row r="132" spans="10:12" x14ac:dyDescent="0.2">
      <c r="J132" s="1"/>
      <c r="K132" s="23"/>
      <c r="L132" s="23"/>
    </row>
    <row r="133" spans="10:12" x14ac:dyDescent="0.2">
      <c r="J133" s="1"/>
      <c r="K133" s="23"/>
      <c r="L133" s="23"/>
    </row>
    <row r="134" spans="10:12" x14ac:dyDescent="0.2">
      <c r="J134" s="1"/>
      <c r="K134" s="23"/>
      <c r="L134" s="23"/>
    </row>
    <row r="135" spans="10:12" x14ac:dyDescent="0.2">
      <c r="J135" s="1"/>
      <c r="K135" s="23"/>
      <c r="L135" s="23"/>
    </row>
    <row r="136" spans="10:12" x14ac:dyDescent="0.2">
      <c r="J136" s="1"/>
      <c r="K136" s="23"/>
      <c r="L136" s="23"/>
    </row>
    <row r="137" spans="10:12" x14ac:dyDescent="0.2">
      <c r="J137" s="1"/>
      <c r="K137" s="23"/>
      <c r="L137" s="23"/>
    </row>
    <row r="138" spans="10:12" x14ac:dyDescent="0.2">
      <c r="J138" s="1"/>
      <c r="K138" s="23"/>
      <c r="L138" s="23"/>
    </row>
    <row r="139" spans="10:12" x14ac:dyDescent="0.2">
      <c r="J139" s="1"/>
      <c r="K139" s="23"/>
      <c r="L139" s="23"/>
    </row>
    <row r="140" spans="10:12" x14ac:dyDescent="0.2">
      <c r="J140" s="1"/>
      <c r="K140" s="23"/>
      <c r="L140" s="23"/>
    </row>
    <row r="141" spans="10:12" x14ac:dyDescent="0.2">
      <c r="J141" s="1"/>
      <c r="K141" s="23"/>
      <c r="L141" s="23"/>
    </row>
    <row r="142" spans="10:12" x14ac:dyDescent="0.2">
      <c r="J142" s="1"/>
      <c r="K142" s="23"/>
      <c r="L142" s="23"/>
    </row>
    <row r="143" spans="10:12" x14ac:dyDescent="0.2">
      <c r="J143" s="1"/>
      <c r="K143" s="23"/>
      <c r="L143" s="23"/>
    </row>
    <row r="144" spans="10:12" x14ac:dyDescent="0.2">
      <c r="J144" s="1"/>
      <c r="K144" s="23"/>
      <c r="L144" s="23"/>
    </row>
    <row r="145" spans="10:12" x14ac:dyDescent="0.2">
      <c r="J145" s="1"/>
      <c r="K145" s="23"/>
      <c r="L145" s="23"/>
    </row>
    <row r="146" spans="10:12" x14ac:dyDescent="0.2">
      <c r="J146" s="1"/>
      <c r="K146" s="23"/>
      <c r="L146" s="23"/>
    </row>
    <row r="147" spans="10:12" x14ac:dyDescent="0.2">
      <c r="J147" s="1"/>
      <c r="K147" s="23"/>
      <c r="L147" s="23"/>
    </row>
    <row r="148" spans="10:12" x14ac:dyDescent="0.2">
      <c r="J148" s="1"/>
      <c r="K148" s="23"/>
      <c r="L148" s="23"/>
    </row>
    <row r="149" spans="10:12" x14ac:dyDescent="0.2">
      <c r="J149" s="1"/>
      <c r="K149" s="23"/>
      <c r="L149" s="23"/>
    </row>
    <row r="150" spans="10:12" x14ac:dyDescent="0.2">
      <c r="J150" s="1"/>
      <c r="K150" s="23"/>
      <c r="L150" s="23"/>
    </row>
    <row r="151" spans="10:12" x14ac:dyDescent="0.2">
      <c r="J151" s="1"/>
      <c r="K151" s="23"/>
      <c r="L151" s="23"/>
    </row>
    <row r="152" spans="10:12" x14ac:dyDescent="0.2">
      <c r="J152" s="1"/>
      <c r="K152" s="23"/>
      <c r="L152" s="23"/>
    </row>
    <row r="153" spans="10:12" x14ac:dyDescent="0.2">
      <c r="J153" s="1"/>
      <c r="K153" s="23"/>
      <c r="L153" s="23"/>
    </row>
    <row r="154" spans="10:12" x14ac:dyDescent="0.2">
      <c r="J154" s="1"/>
      <c r="K154" s="23"/>
      <c r="L154" s="23"/>
    </row>
    <row r="155" spans="10:12" x14ac:dyDescent="0.2">
      <c r="J155" s="1"/>
      <c r="K155" s="23"/>
      <c r="L155" s="23"/>
    </row>
    <row r="156" spans="10:12" x14ac:dyDescent="0.2">
      <c r="J156" s="1"/>
      <c r="K156" s="23"/>
      <c r="L156" s="23"/>
    </row>
    <row r="157" spans="10:12" x14ac:dyDescent="0.2">
      <c r="J157" s="1"/>
      <c r="K157" s="23"/>
      <c r="L157" s="23"/>
    </row>
    <row r="158" spans="10:12" x14ac:dyDescent="0.2">
      <c r="J158" s="1"/>
      <c r="K158" s="23"/>
      <c r="L158" s="23"/>
    </row>
    <row r="159" spans="10:12" x14ac:dyDescent="0.2">
      <c r="J159" s="1"/>
      <c r="K159" s="23"/>
      <c r="L159" s="23"/>
    </row>
    <row r="160" spans="10:12" x14ac:dyDescent="0.2">
      <c r="J160" s="1"/>
      <c r="K160" s="23"/>
      <c r="L160" s="23"/>
    </row>
    <row r="161" spans="10:12" x14ac:dyDescent="0.2">
      <c r="J161" s="1"/>
      <c r="K161" s="23"/>
      <c r="L161" s="23"/>
    </row>
    <row r="162" spans="10:12" x14ac:dyDescent="0.2">
      <c r="J162" s="1"/>
      <c r="K162" s="23"/>
      <c r="L162" s="23"/>
    </row>
    <row r="163" spans="10:12" x14ac:dyDescent="0.2">
      <c r="J163" s="1"/>
      <c r="K163" s="23"/>
      <c r="L163" s="23"/>
    </row>
    <row r="164" spans="10:12" x14ac:dyDescent="0.2">
      <c r="J164" s="1"/>
      <c r="K164" s="23"/>
      <c r="L164" s="23"/>
    </row>
    <row r="165" spans="10:12" x14ac:dyDescent="0.2">
      <c r="J165" s="1"/>
      <c r="K165" s="23"/>
      <c r="L165" s="23"/>
    </row>
    <row r="166" spans="10:12" x14ac:dyDescent="0.2">
      <c r="J166" s="1"/>
      <c r="K166" s="23"/>
      <c r="L166" s="23"/>
    </row>
    <row r="167" spans="10:12" x14ac:dyDescent="0.2">
      <c r="J167" s="1"/>
      <c r="K167" s="23"/>
      <c r="L167" s="23"/>
    </row>
    <row r="168" spans="10:12" x14ac:dyDescent="0.2">
      <c r="J168" s="1"/>
      <c r="K168" s="23"/>
      <c r="L168" s="23"/>
    </row>
    <row r="169" spans="10:12" x14ac:dyDescent="0.2">
      <c r="J169" s="1"/>
      <c r="K169" s="23"/>
      <c r="L169" s="23"/>
    </row>
    <row r="170" spans="10:12" x14ac:dyDescent="0.2">
      <c r="J170" s="1"/>
      <c r="K170" s="23"/>
      <c r="L170" s="23"/>
    </row>
    <row r="171" spans="10:12" x14ac:dyDescent="0.2">
      <c r="J171" s="1"/>
      <c r="K171" s="23"/>
      <c r="L171" s="23"/>
    </row>
    <row r="172" spans="10:12" x14ac:dyDescent="0.2">
      <c r="J172" s="1"/>
      <c r="K172" s="23"/>
      <c r="L172" s="23"/>
    </row>
    <row r="173" spans="10:12" x14ac:dyDescent="0.2">
      <c r="J173" s="1"/>
      <c r="K173" s="23"/>
      <c r="L173" s="23"/>
    </row>
    <row r="174" spans="10:12" x14ac:dyDescent="0.2">
      <c r="J174" s="1"/>
      <c r="K174" s="23"/>
      <c r="L174" s="23"/>
    </row>
    <row r="175" spans="10:12" x14ac:dyDescent="0.2">
      <c r="J175" s="1"/>
      <c r="K175" s="23"/>
      <c r="L175" s="23"/>
    </row>
    <row r="176" spans="10:12" x14ac:dyDescent="0.2">
      <c r="J176" s="1"/>
      <c r="K176" s="23"/>
      <c r="L176" s="23"/>
    </row>
    <row r="177" spans="10:12" x14ac:dyDescent="0.2">
      <c r="J177" s="1"/>
      <c r="K177" s="23"/>
      <c r="L177" s="23"/>
    </row>
    <row r="178" spans="10:12" x14ac:dyDescent="0.2">
      <c r="J178" s="1"/>
      <c r="K178" s="23"/>
      <c r="L178" s="23"/>
    </row>
    <row r="179" spans="10:12" x14ac:dyDescent="0.2">
      <c r="J179" s="1"/>
      <c r="K179" s="23"/>
      <c r="L179" s="23"/>
    </row>
    <row r="180" spans="10:12" x14ac:dyDescent="0.2">
      <c r="J180" s="1"/>
      <c r="K180" s="23"/>
      <c r="L180" s="23"/>
    </row>
    <row r="181" spans="10:12" x14ac:dyDescent="0.2">
      <c r="J181" s="1"/>
      <c r="K181" s="23"/>
      <c r="L181" s="23"/>
    </row>
    <row r="182" spans="10:12" x14ac:dyDescent="0.2">
      <c r="J182" s="1"/>
      <c r="K182" s="23"/>
      <c r="L182" s="23"/>
    </row>
    <row r="183" spans="10:12" x14ac:dyDescent="0.2">
      <c r="J183" s="1"/>
      <c r="K183" s="23"/>
      <c r="L183" s="23"/>
    </row>
    <row r="184" spans="10:12" x14ac:dyDescent="0.2">
      <c r="J184" s="1"/>
      <c r="K184" s="23"/>
      <c r="L184" s="23"/>
    </row>
    <row r="185" spans="10:12" x14ac:dyDescent="0.2">
      <c r="J185" s="1"/>
      <c r="K185" s="23"/>
      <c r="L185" s="23"/>
    </row>
    <row r="186" spans="10:12" x14ac:dyDescent="0.2">
      <c r="J186" s="1"/>
      <c r="K186" s="23"/>
      <c r="L186" s="23"/>
    </row>
    <row r="187" spans="10:12" x14ac:dyDescent="0.2">
      <c r="J187" s="1"/>
      <c r="K187" s="23"/>
      <c r="L187" s="23"/>
    </row>
    <row r="188" spans="10:12" x14ac:dyDescent="0.2">
      <c r="J188" s="1"/>
      <c r="K188" s="23"/>
      <c r="L188" s="23"/>
    </row>
    <row r="189" spans="10:12" x14ac:dyDescent="0.2">
      <c r="J189" s="1"/>
      <c r="K189" s="23"/>
      <c r="L189" s="23"/>
    </row>
    <row r="190" spans="10:12" x14ac:dyDescent="0.2">
      <c r="J190" s="1"/>
      <c r="K190" s="23"/>
      <c r="L190" s="23"/>
    </row>
    <row r="191" spans="10:12" x14ac:dyDescent="0.2">
      <c r="J191" s="1"/>
      <c r="K191" s="23"/>
      <c r="L191" s="23"/>
    </row>
    <row r="192" spans="10:12" x14ac:dyDescent="0.2">
      <c r="J192" s="1"/>
      <c r="K192" s="23"/>
      <c r="L192" s="23"/>
    </row>
    <row r="193" spans="10:12" x14ac:dyDescent="0.2">
      <c r="J193" s="1"/>
      <c r="K193" s="23"/>
      <c r="L193" s="23"/>
    </row>
    <row r="194" spans="10:12" x14ac:dyDescent="0.2">
      <c r="J194" s="1"/>
      <c r="K194" s="23"/>
      <c r="L194" s="23"/>
    </row>
    <row r="195" spans="10:12" x14ac:dyDescent="0.2">
      <c r="J195" s="1"/>
      <c r="K195" s="23"/>
      <c r="L195" s="23"/>
    </row>
    <row r="196" spans="10:12" x14ac:dyDescent="0.2">
      <c r="J196" s="1"/>
      <c r="K196" s="23"/>
      <c r="L196" s="23"/>
    </row>
    <row r="197" spans="10:12" x14ac:dyDescent="0.2">
      <c r="J197" s="1"/>
      <c r="K197" s="23"/>
      <c r="L197" s="23"/>
    </row>
    <row r="198" spans="10:12" x14ac:dyDescent="0.2">
      <c r="J198" s="1"/>
      <c r="K198" s="23"/>
      <c r="L198" s="23"/>
    </row>
    <row r="199" spans="10:12" x14ac:dyDescent="0.2">
      <c r="J199" s="1"/>
      <c r="K199" s="23"/>
      <c r="L199" s="23"/>
    </row>
    <row r="200" spans="10:12" x14ac:dyDescent="0.2">
      <c r="J200" s="1"/>
      <c r="K200" s="23"/>
      <c r="L200" s="23"/>
    </row>
    <row r="201" spans="10:12" x14ac:dyDescent="0.2">
      <c r="J201" s="1"/>
      <c r="K201" s="23"/>
      <c r="L201" s="23"/>
    </row>
    <row r="202" spans="10:12" x14ac:dyDescent="0.2">
      <c r="J202" s="1"/>
      <c r="K202" s="23"/>
      <c r="L202" s="23"/>
    </row>
    <row r="203" spans="10:12" x14ac:dyDescent="0.2">
      <c r="J203" s="1"/>
      <c r="K203" s="23"/>
      <c r="L203" s="23"/>
    </row>
    <row r="204" spans="10:12" x14ac:dyDescent="0.2">
      <c r="J204" s="1"/>
      <c r="K204" s="23"/>
      <c r="L204" s="23"/>
    </row>
    <row r="205" spans="10:12" x14ac:dyDescent="0.2">
      <c r="J205" s="1"/>
      <c r="K205" s="23"/>
      <c r="L205" s="23"/>
    </row>
    <row r="206" spans="10:12" x14ac:dyDescent="0.2">
      <c r="J206" s="1"/>
      <c r="K206" s="23"/>
      <c r="L206" s="23"/>
    </row>
    <row r="207" spans="10:12" x14ac:dyDescent="0.2">
      <c r="J207" s="1"/>
      <c r="K207" s="23"/>
      <c r="L207" s="23"/>
    </row>
    <row r="208" spans="10:12" x14ac:dyDescent="0.2">
      <c r="J208" s="1"/>
      <c r="K208" s="23"/>
      <c r="L208" s="23"/>
    </row>
    <row r="209" spans="10:12" x14ac:dyDescent="0.2">
      <c r="J209" s="1"/>
      <c r="K209" s="23"/>
      <c r="L209" s="23"/>
    </row>
    <row r="210" spans="10:12" x14ac:dyDescent="0.2">
      <c r="J210" s="1"/>
      <c r="K210" s="23"/>
      <c r="L210" s="23"/>
    </row>
    <row r="211" spans="10:12" x14ac:dyDescent="0.2">
      <c r="J211" s="1"/>
      <c r="K211" s="23"/>
      <c r="L211" s="23"/>
    </row>
    <row r="212" spans="10:12" x14ac:dyDescent="0.2">
      <c r="J212" s="1"/>
      <c r="K212" s="23"/>
      <c r="L212" s="23"/>
    </row>
    <row r="213" spans="10:12" x14ac:dyDescent="0.2">
      <c r="J213" s="1"/>
      <c r="K213" s="23"/>
      <c r="L213" s="23"/>
    </row>
    <row r="214" spans="10:12" x14ac:dyDescent="0.2">
      <c r="J214" s="1"/>
      <c r="K214" s="23"/>
      <c r="L214" s="23"/>
    </row>
    <row r="215" spans="10:12" x14ac:dyDescent="0.2">
      <c r="J215" s="1"/>
      <c r="K215" s="23"/>
      <c r="L215" s="23"/>
    </row>
    <row r="216" spans="10:12" x14ac:dyDescent="0.2">
      <c r="J216" s="1"/>
      <c r="K216" s="23"/>
      <c r="L216" s="23"/>
    </row>
    <row r="217" spans="10:12" x14ac:dyDescent="0.2">
      <c r="J217" s="1"/>
      <c r="K217" s="23"/>
      <c r="L217" s="23"/>
    </row>
    <row r="218" spans="10:12" x14ac:dyDescent="0.2">
      <c r="J218" s="1"/>
      <c r="K218" s="23"/>
      <c r="L218" s="23"/>
    </row>
    <row r="219" spans="10:12" x14ac:dyDescent="0.2">
      <c r="J219" s="1"/>
      <c r="K219" s="23"/>
      <c r="L219" s="23"/>
    </row>
    <row r="220" spans="10:12" x14ac:dyDescent="0.2">
      <c r="J220" s="1"/>
      <c r="K220" s="23"/>
      <c r="L220" s="23"/>
    </row>
    <row r="221" spans="10:12" x14ac:dyDescent="0.2">
      <c r="J221" s="1"/>
      <c r="K221" s="23"/>
      <c r="L221" s="23"/>
    </row>
    <row r="222" spans="10:12" x14ac:dyDescent="0.2">
      <c r="J222" s="1"/>
      <c r="K222" s="23"/>
      <c r="L222" s="23"/>
    </row>
    <row r="223" spans="10:12" x14ac:dyDescent="0.2">
      <c r="J223" s="1"/>
      <c r="K223" s="23"/>
      <c r="L223" s="23"/>
    </row>
    <row r="224" spans="10:12" x14ac:dyDescent="0.2">
      <c r="J224" s="1"/>
      <c r="K224" s="23"/>
      <c r="L224" s="23"/>
    </row>
    <row r="225" spans="10:12" x14ac:dyDescent="0.2">
      <c r="J225" s="1"/>
      <c r="K225" s="23"/>
      <c r="L225" s="23"/>
    </row>
    <row r="226" spans="10:12" x14ac:dyDescent="0.2">
      <c r="J226" s="1"/>
      <c r="K226" s="23"/>
      <c r="L226" s="23"/>
    </row>
    <row r="227" spans="10:12" x14ac:dyDescent="0.2">
      <c r="J227" s="1"/>
      <c r="K227" s="23"/>
      <c r="L227" s="23"/>
    </row>
    <row r="228" spans="10:12" x14ac:dyDescent="0.2">
      <c r="J228" s="1"/>
      <c r="K228" s="23"/>
      <c r="L228" s="23"/>
    </row>
    <row r="229" spans="10:12" x14ac:dyDescent="0.2">
      <c r="J229" s="1"/>
      <c r="K229" s="23"/>
      <c r="L229" s="23"/>
    </row>
    <row r="230" spans="10:12" x14ac:dyDescent="0.2">
      <c r="J230" s="1"/>
      <c r="K230" s="23"/>
      <c r="L230" s="23"/>
    </row>
    <row r="231" spans="10:12" x14ac:dyDescent="0.2">
      <c r="J231" s="1"/>
      <c r="K231" s="23"/>
      <c r="L231" s="23"/>
    </row>
    <row r="232" spans="10:12" x14ac:dyDescent="0.2">
      <c r="J232" s="1"/>
      <c r="K232" s="23"/>
      <c r="L232" s="23"/>
    </row>
    <row r="233" spans="10:12" x14ac:dyDescent="0.2">
      <c r="J233" s="1"/>
      <c r="K233" s="23"/>
      <c r="L233" s="23"/>
    </row>
    <row r="234" spans="10:12" x14ac:dyDescent="0.2">
      <c r="J234" s="1"/>
      <c r="K234" s="23"/>
      <c r="L234" s="23"/>
    </row>
    <row r="235" spans="10:12" x14ac:dyDescent="0.2">
      <c r="J235" s="1"/>
      <c r="K235" s="23"/>
      <c r="L235" s="23"/>
    </row>
    <row r="236" spans="10:12" x14ac:dyDescent="0.2">
      <c r="J236" s="1"/>
      <c r="K236" s="23"/>
      <c r="L236" s="23"/>
    </row>
    <row r="237" spans="10:12" x14ac:dyDescent="0.2">
      <c r="J237" s="1"/>
      <c r="K237" s="23"/>
      <c r="L237" s="23"/>
    </row>
    <row r="238" spans="10:12" x14ac:dyDescent="0.2">
      <c r="J238" s="1"/>
      <c r="K238" s="23"/>
      <c r="L238" s="23"/>
    </row>
    <row r="239" spans="10:12" x14ac:dyDescent="0.2">
      <c r="J239" s="1"/>
      <c r="K239" s="23"/>
      <c r="L239" s="23"/>
    </row>
    <row r="240" spans="10:12" x14ac:dyDescent="0.2">
      <c r="J240" s="1"/>
      <c r="K240" s="23"/>
      <c r="L240" s="23"/>
    </row>
    <row r="241" spans="10:12" x14ac:dyDescent="0.2">
      <c r="J241" s="1"/>
      <c r="K241" s="23"/>
      <c r="L241" s="23"/>
    </row>
    <row r="242" spans="10:12" x14ac:dyDescent="0.2">
      <c r="J242" s="1"/>
      <c r="K242" s="23"/>
      <c r="L242" s="23"/>
    </row>
    <row r="243" spans="10:12" x14ac:dyDescent="0.2">
      <c r="J243" s="1"/>
      <c r="K243" s="23"/>
      <c r="L243" s="23"/>
    </row>
    <row r="244" spans="10:12" x14ac:dyDescent="0.2">
      <c r="J244" s="1"/>
      <c r="K244" s="23"/>
      <c r="L244" s="23"/>
    </row>
    <row r="245" spans="10:12" x14ac:dyDescent="0.2">
      <c r="J245" s="1"/>
      <c r="K245" s="23"/>
      <c r="L245" s="23"/>
    </row>
    <row r="246" spans="10:12" x14ac:dyDescent="0.2">
      <c r="J246" s="1"/>
      <c r="K246" s="23"/>
      <c r="L246" s="23"/>
    </row>
    <row r="247" spans="10:12" x14ac:dyDescent="0.2">
      <c r="J247" s="1"/>
      <c r="K247" s="23"/>
      <c r="L247" s="23"/>
    </row>
    <row r="248" spans="10:12" x14ac:dyDescent="0.2">
      <c r="J248" s="1"/>
      <c r="K248" s="23"/>
      <c r="L248" s="23"/>
    </row>
    <row r="249" spans="10:12" x14ac:dyDescent="0.2">
      <c r="J249" s="1"/>
      <c r="K249" s="23"/>
      <c r="L249" s="23"/>
    </row>
    <row r="250" spans="10:12" x14ac:dyDescent="0.2">
      <c r="J250" s="1"/>
      <c r="K250" s="23"/>
      <c r="L250" s="23"/>
    </row>
    <row r="251" spans="10:12" x14ac:dyDescent="0.2">
      <c r="J251" s="1"/>
      <c r="K251" s="23"/>
      <c r="L251" s="23"/>
    </row>
    <row r="252" spans="10:12" x14ac:dyDescent="0.2">
      <c r="J252" s="1"/>
      <c r="K252" s="23"/>
      <c r="L252" s="23"/>
    </row>
    <row r="253" spans="10:12" x14ac:dyDescent="0.2">
      <c r="J253" s="1"/>
      <c r="K253" s="23"/>
      <c r="L253" s="23"/>
    </row>
    <row r="254" spans="10:12" x14ac:dyDescent="0.2">
      <c r="J254" s="1"/>
      <c r="K254" s="23"/>
      <c r="L254" s="23"/>
    </row>
    <row r="255" spans="10:12" x14ac:dyDescent="0.2">
      <c r="J255" s="1"/>
      <c r="K255" s="23"/>
      <c r="L255" s="23"/>
    </row>
    <row r="256" spans="10:12" x14ac:dyDescent="0.2">
      <c r="J256" s="1"/>
      <c r="K256" s="23"/>
      <c r="L256" s="23"/>
    </row>
    <row r="257" spans="10:12" x14ac:dyDescent="0.2">
      <c r="J257" s="1"/>
      <c r="K257" s="23"/>
      <c r="L257" s="23"/>
    </row>
    <row r="258" spans="10:12" x14ac:dyDescent="0.2">
      <c r="J258" s="1"/>
      <c r="K258" s="23"/>
      <c r="L258" s="23"/>
    </row>
    <row r="259" spans="10:12" x14ac:dyDescent="0.2">
      <c r="J259" s="1"/>
      <c r="K259" s="23"/>
      <c r="L259" s="23"/>
    </row>
    <row r="260" spans="10:12" x14ac:dyDescent="0.2">
      <c r="J260" s="1"/>
      <c r="K260" s="23"/>
      <c r="L260" s="23"/>
    </row>
    <row r="261" spans="10:12" x14ac:dyDescent="0.2">
      <c r="J261" s="1"/>
      <c r="K261" s="23"/>
      <c r="L261" s="23"/>
    </row>
    <row r="262" spans="10:12" x14ac:dyDescent="0.2">
      <c r="J262" s="1"/>
      <c r="K262" s="23"/>
      <c r="L262" s="23"/>
    </row>
    <row r="263" spans="10:12" x14ac:dyDescent="0.2">
      <c r="J263" s="1"/>
      <c r="K263" s="23"/>
      <c r="L263" s="23"/>
    </row>
    <row r="264" spans="10:12" x14ac:dyDescent="0.2">
      <c r="J264" s="1"/>
      <c r="K264" s="23"/>
      <c r="L264" s="23"/>
    </row>
    <row r="265" spans="10:12" x14ac:dyDescent="0.2">
      <c r="J265" s="1"/>
      <c r="K265" s="23"/>
      <c r="L265" s="23"/>
    </row>
    <row r="266" spans="10:12" x14ac:dyDescent="0.2">
      <c r="J266" s="1"/>
      <c r="K266" s="23"/>
      <c r="L266" s="23"/>
    </row>
    <row r="267" spans="10:12" x14ac:dyDescent="0.2">
      <c r="J267" s="1"/>
      <c r="K267" s="23"/>
      <c r="L267" s="23"/>
    </row>
    <row r="268" spans="10:12" x14ac:dyDescent="0.2">
      <c r="J268" s="1"/>
      <c r="K268" s="23"/>
      <c r="L268" s="23"/>
    </row>
    <row r="269" spans="10:12" x14ac:dyDescent="0.2">
      <c r="J269" s="1"/>
      <c r="K269" s="23"/>
      <c r="L269" s="23"/>
    </row>
    <row r="270" spans="10:12" x14ac:dyDescent="0.2">
      <c r="J270" s="1"/>
      <c r="K270" s="23"/>
      <c r="L270" s="23"/>
    </row>
    <row r="271" spans="10:12" x14ac:dyDescent="0.2">
      <c r="J271" s="1"/>
      <c r="K271" s="23"/>
      <c r="L271" s="23"/>
    </row>
    <row r="272" spans="10:12" x14ac:dyDescent="0.2">
      <c r="J272" s="1"/>
      <c r="K272" s="23"/>
      <c r="L272" s="23"/>
    </row>
    <row r="273" spans="10:12" x14ac:dyDescent="0.2">
      <c r="J273" s="1"/>
      <c r="K273" s="23"/>
      <c r="L273" s="23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"/>
  <sheetViews>
    <sheetView workbookViewId="0">
      <selection activeCell="I6" sqref="I6"/>
    </sheetView>
  </sheetViews>
  <sheetFormatPr baseColWidth="10" defaultRowHeight="12.75" x14ac:dyDescent="0.2"/>
  <cols>
    <col min="1" max="1" width="7" customWidth="1"/>
    <col min="2" max="2" width="13.5703125" customWidth="1"/>
    <col min="3" max="3" width="4.42578125" customWidth="1"/>
    <col min="4" max="7" width="14.28515625" customWidth="1"/>
    <col min="8" max="8" width="28.28515625" customWidth="1"/>
    <col min="9" max="9" width="21.28515625" style="7" customWidth="1"/>
    <col min="10" max="10" width="21.28515625" customWidth="1"/>
    <col min="11" max="11" width="13.5703125" customWidth="1"/>
    <col min="12" max="12" width="15.140625" customWidth="1"/>
  </cols>
  <sheetData>
    <row r="2" spans="1:12" s="15" customFormat="1" ht="18" x14ac:dyDescent="0.25">
      <c r="B2" s="15" t="s">
        <v>222</v>
      </c>
      <c r="I2" s="18"/>
    </row>
    <row r="3" spans="1:12" s="15" customFormat="1" ht="18" x14ac:dyDescent="0.25">
      <c r="I3" s="18"/>
    </row>
    <row r="4" spans="1:12" ht="63.75" x14ac:dyDescent="0.2">
      <c r="A4" s="2" t="s">
        <v>176</v>
      </c>
      <c r="B4" s="2" t="s">
        <v>216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77</v>
      </c>
      <c r="J4" s="11" t="s">
        <v>78</v>
      </c>
      <c r="K4" s="2" t="s">
        <v>102</v>
      </c>
      <c r="L4" s="2" t="s">
        <v>103</v>
      </c>
    </row>
    <row r="5" spans="1:12" x14ac:dyDescent="0.2">
      <c r="A5" s="1" t="s">
        <v>0</v>
      </c>
      <c r="B5" s="1" t="s">
        <v>0</v>
      </c>
      <c r="C5" s="1" t="s">
        <v>0</v>
      </c>
      <c r="I5" s="23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"/>
  <sheetViews>
    <sheetView workbookViewId="0">
      <selection activeCell="I5" sqref="I5"/>
    </sheetView>
  </sheetViews>
  <sheetFormatPr baseColWidth="10" defaultColWidth="11.42578125" defaultRowHeight="12.75" x14ac:dyDescent="0.2"/>
  <cols>
    <col min="1" max="1" width="7.42578125" customWidth="1"/>
    <col min="2" max="2" width="13.140625" customWidth="1"/>
    <col min="3" max="3" width="4" customWidth="1"/>
    <col min="4" max="7" width="15.140625" customWidth="1"/>
    <col min="8" max="8" width="27" customWidth="1"/>
    <col min="9" max="9" width="27.140625" style="7" customWidth="1"/>
    <col min="10" max="10" width="27.140625" customWidth="1"/>
    <col min="11" max="11" width="17" customWidth="1"/>
    <col min="12" max="12" width="15.85546875" customWidth="1"/>
  </cols>
  <sheetData>
    <row r="2" spans="1:12" ht="18" x14ac:dyDescent="0.25">
      <c r="B2" s="15" t="s">
        <v>223</v>
      </c>
    </row>
    <row r="4" spans="1:12" ht="63.75" x14ac:dyDescent="0.2">
      <c r="A4" s="2" t="s">
        <v>176</v>
      </c>
      <c r="B4" s="2" t="s">
        <v>216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79</v>
      </c>
      <c r="J4" s="11" t="s">
        <v>80</v>
      </c>
      <c r="K4" s="2" t="s">
        <v>102</v>
      </c>
      <c r="L4" s="2" t="s">
        <v>103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workbookViewId="0">
      <selection activeCell="E6" sqref="E6"/>
    </sheetView>
  </sheetViews>
  <sheetFormatPr baseColWidth="10" defaultRowHeight="12.75" x14ac:dyDescent="0.2"/>
  <cols>
    <col min="1" max="1" width="8" customWidth="1"/>
    <col min="2" max="2" width="7.140625" customWidth="1"/>
    <col min="3" max="3" width="13.42578125" customWidth="1"/>
    <col min="4" max="4" width="4.7109375" customWidth="1"/>
    <col min="5" max="8" width="13.7109375" customWidth="1"/>
    <col min="9" max="9" width="23.7109375" customWidth="1"/>
    <col min="10" max="10" width="17.28515625" customWidth="1"/>
    <col min="11" max="11" width="7.5703125" style="16" customWidth="1"/>
    <col min="12" max="12" width="7.85546875" style="16" customWidth="1"/>
    <col min="13" max="13" width="10.42578125" style="7" customWidth="1"/>
    <col min="14" max="14" width="16.5703125" style="7" bestFit="1" customWidth="1"/>
    <col min="15" max="15" width="14.5703125" customWidth="1"/>
    <col min="16" max="16" width="14.28515625" customWidth="1"/>
  </cols>
  <sheetData>
    <row r="2" spans="1:16" ht="18" x14ac:dyDescent="0.25">
      <c r="B2" s="3" t="s">
        <v>224</v>
      </c>
    </row>
    <row r="3" spans="1:16" ht="18" x14ac:dyDescent="0.25">
      <c r="M3" s="18"/>
    </row>
    <row r="4" spans="1:16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1" t="s">
        <v>43</v>
      </c>
      <c r="N4" s="11" t="s">
        <v>28</v>
      </c>
      <c r="O4" s="2" t="s">
        <v>102</v>
      </c>
      <c r="P4" s="2" t="s">
        <v>103</v>
      </c>
    </row>
    <row r="5" spans="1:16" x14ac:dyDescent="0.2">
      <c r="M5" s="1" t="s">
        <v>0</v>
      </c>
      <c r="N5" s="23" t="s">
        <v>0</v>
      </c>
    </row>
    <row r="6" spans="1:16" x14ac:dyDescent="0.2">
      <c r="M6" s="1"/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workbookViewId="0">
      <selection activeCell="F11" sqref="F11"/>
    </sheetView>
  </sheetViews>
  <sheetFormatPr baseColWidth="10" defaultColWidth="11.42578125" defaultRowHeight="12.75" x14ac:dyDescent="0.2"/>
  <cols>
    <col min="1" max="1" width="8" customWidth="1"/>
    <col min="2" max="2" width="7" customWidth="1"/>
    <col min="3" max="3" width="13.5703125" customWidth="1"/>
    <col min="4" max="4" width="3.28515625" customWidth="1"/>
    <col min="9" max="9" width="24" customWidth="1"/>
    <col min="10" max="10" width="19.5703125" customWidth="1"/>
    <col min="11" max="11" width="7.7109375" style="16" customWidth="1"/>
    <col min="12" max="12" width="7.5703125" style="16" customWidth="1"/>
    <col min="13" max="13" width="10.140625" style="7" customWidth="1"/>
    <col min="14" max="14" width="17.5703125" style="7" bestFit="1" customWidth="1"/>
    <col min="15" max="15" width="14.7109375" customWidth="1"/>
    <col min="16" max="16" width="17.7109375" customWidth="1"/>
  </cols>
  <sheetData>
    <row r="2" spans="1:16" ht="18" x14ac:dyDescent="0.25">
      <c r="B2" s="3" t="s">
        <v>225</v>
      </c>
      <c r="G2" s="14"/>
    </row>
    <row r="4" spans="1:16" ht="18" x14ac:dyDescent="0.25">
      <c r="M4" s="18"/>
    </row>
    <row r="5" spans="1:16" ht="51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1" t="s">
        <v>43</v>
      </c>
      <c r="N5" s="11" t="s">
        <v>35</v>
      </c>
      <c r="O5" s="2" t="s">
        <v>102</v>
      </c>
      <c r="P5" s="2" t="s">
        <v>103</v>
      </c>
    </row>
    <row r="6" spans="1:16" x14ac:dyDescent="0.2">
      <c r="K6" s="21" t="s">
        <v>0</v>
      </c>
      <c r="L6" s="21" t="s">
        <v>0</v>
      </c>
      <c r="M6" s="1" t="s">
        <v>0</v>
      </c>
      <c r="N6" s="23" t="s">
        <v>0</v>
      </c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"/>
  <sheetViews>
    <sheetView workbookViewId="0">
      <selection activeCell="D8" sqref="D8"/>
    </sheetView>
  </sheetViews>
  <sheetFormatPr baseColWidth="10" defaultRowHeight="12.75" x14ac:dyDescent="0.2"/>
  <cols>
    <col min="1" max="1" width="7" customWidth="1"/>
    <col min="2" max="2" width="13" customWidth="1"/>
    <col min="3" max="3" width="4.42578125" customWidth="1"/>
    <col min="4" max="7" width="14.28515625" customWidth="1"/>
    <col min="8" max="8" width="28.28515625" customWidth="1"/>
    <col min="9" max="9" width="21.28515625" style="7" customWidth="1"/>
    <col min="10" max="10" width="21.28515625" customWidth="1"/>
    <col min="11" max="11" width="13.5703125" customWidth="1"/>
    <col min="12" max="12" width="15.140625" customWidth="1"/>
  </cols>
  <sheetData>
    <row r="2" spans="1:18" s="15" customFormat="1" ht="18" x14ac:dyDescent="0.25">
      <c r="B2" s="15" t="s">
        <v>211</v>
      </c>
      <c r="I2" s="18"/>
    </row>
    <row r="3" spans="1:18" s="15" customFormat="1" ht="18" x14ac:dyDescent="0.25">
      <c r="I3" s="18"/>
    </row>
    <row r="4" spans="1:18" ht="76.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77</v>
      </c>
      <c r="J4" s="11" t="s">
        <v>78</v>
      </c>
      <c r="K4" s="2" t="s">
        <v>61</v>
      </c>
      <c r="L4" s="2" t="s">
        <v>62</v>
      </c>
      <c r="M4" s="2" t="s">
        <v>4</v>
      </c>
      <c r="N4" s="2" t="s">
        <v>63</v>
      </c>
      <c r="O4" s="2" t="s">
        <v>64</v>
      </c>
      <c r="P4" s="2" t="s">
        <v>65</v>
      </c>
      <c r="Q4" s="2" t="s">
        <v>67</v>
      </c>
      <c r="R4" s="2" t="s">
        <v>66</v>
      </c>
    </row>
    <row r="5" spans="1:18" x14ac:dyDescent="0.2">
      <c r="A5" s="1" t="s">
        <v>0</v>
      </c>
      <c r="B5" s="1" t="s">
        <v>0</v>
      </c>
      <c r="C5" s="1" t="s">
        <v>0</v>
      </c>
      <c r="I5" s="23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"/>
  <sheetViews>
    <sheetView workbookViewId="0">
      <selection activeCell="D7" sqref="D7"/>
    </sheetView>
  </sheetViews>
  <sheetFormatPr baseColWidth="10" defaultColWidth="11.42578125" defaultRowHeight="12.75" x14ac:dyDescent="0.2"/>
  <cols>
    <col min="1" max="1" width="7.42578125" customWidth="1"/>
    <col min="2" max="2" width="13.140625" customWidth="1"/>
    <col min="3" max="3" width="4" customWidth="1"/>
    <col min="4" max="7" width="15.140625" customWidth="1"/>
    <col min="8" max="8" width="27" customWidth="1"/>
    <col min="9" max="9" width="27.140625" style="7" customWidth="1"/>
    <col min="10" max="10" width="27.140625" customWidth="1"/>
    <col min="11" max="11" width="17" customWidth="1"/>
    <col min="12" max="12" width="15.85546875" customWidth="1"/>
  </cols>
  <sheetData>
    <row r="2" spans="1:18" ht="18" x14ac:dyDescent="0.25">
      <c r="B2" s="15" t="s">
        <v>212</v>
      </c>
    </row>
    <row r="4" spans="1:18" ht="76.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79</v>
      </c>
      <c r="J4" s="11" t="s">
        <v>80</v>
      </c>
      <c r="K4" s="9" t="s">
        <v>61</v>
      </c>
      <c r="L4" s="9" t="s">
        <v>62</v>
      </c>
      <c r="M4" s="9" t="s">
        <v>4</v>
      </c>
      <c r="N4" s="9" t="s">
        <v>63</v>
      </c>
      <c r="O4" s="9" t="s">
        <v>64</v>
      </c>
      <c r="P4" s="9" t="s">
        <v>65</v>
      </c>
      <c r="Q4" s="9" t="s">
        <v>67</v>
      </c>
      <c r="R4" s="9" t="s">
        <v>66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0"/>
  <sheetViews>
    <sheetView topLeftCell="B1" workbookViewId="0">
      <selection activeCell="G10" sqref="G10"/>
    </sheetView>
  </sheetViews>
  <sheetFormatPr baseColWidth="10" defaultRowHeight="12.75" x14ac:dyDescent="0.2"/>
  <cols>
    <col min="1" max="1" width="10" customWidth="1"/>
    <col min="2" max="2" width="8" customWidth="1"/>
    <col min="3" max="3" width="13.42578125" customWidth="1"/>
    <col min="4" max="4" width="3.5703125" customWidth="1"/>
    <col min="5" max="5" width="10.7109375" customWidth="1"/>
    <col min="6" max="6" width="10.42578125" customWidth="1"/>
    <col min="7" max="7" width="10.28515625" customWidth="1"/>
    <col min="8" max="8" width="11.28515625" customWidth="1"/>
    <col min="9" max="9" width="19.42578125" style="19" customWidth="1"/>
    <col min="10" max="10" width="20.7109375" style="19" customWidth="1"/>
    <col min="11" max="11" width="8.140625" style="8" customWidth="1"/>
    <col min="12" max="12" width="7.42578125" style="8" customWidth="1"/>
    <col min="13" max="13" width="10.42578125" style="7" customWidth="1"/>
    <col min="14" max="14" width="18.5703125" style="10" bestFit="1" customWidth="1"/>
    <col min="15" max="19" width="16.42578125" customWidth="1"/>
    <col min="20" max="20" width="14.28515625" customWidth="1"/>
  </cols>
  <sheetData>
    <row r="1" spans="1:256" ht="18" x14ac:dyDescent="0.25">
      <c r="B1" s="3" t="s">
        <v>226</v>
      </c>
      <c r="F1" s="14"/>
    </row>
    <row r="2" spans="1:256" ht="18" x14ac:dyDescent="0.25">
      <c r="M2" s="18"/>
    </row>
    <row r="3" spans="1:256" s="6" customFormat="1" ht="63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98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K4" s="8" t="s">
        <v>0</v>
      </c>
      <c r="L4" s="8" t="s">
        <v>0</v>
      </c>
      <c r="M4" s="21" t="s">
        <v>0</v>
      </c>
      <c r="N4" s="20" t="s">
        <v>0</v>
      </c>
    </row>
    <row r="5" spans="1:256" x14ac:dyDescent="0.2">
      <c r="M5" s="21" t="s">
        <v>0</v>
      </c>
      <c r="N5" s="20"/>
    </row>
    <row r="6" spans="1:256" x14ac:dyDescent="0.2">
      <c r="M6" s="21"/>
      <c r="N6" s="20"/>
    </row>
    <row r="7" spans="1:256" x14ac:dyDescent="0.2">
      <c r="M7" s="21"/>
      <c r="N7" s="20"/>
    </row>
    <row r="8" spans="1:256" x14ac:dyDescent="0.2">
      <c r="M8" s="21"/>
      <c r="N8" s="20"/>
    </row>
    <row r="9" spans="1:256" x14ac:dyDescent="0.2">
      <c r="M9" s="21"/>
      <c r="N9" s="20"/>
    </row>
    <row r="10" spans="1:256" x14ac:dyDescent="0.2">
      <c r="M10" s="21"/>
      <c r="N10" s="20"/>
    </row>
    <row r="11" spans="1:256" x14ac:dyDescent="0.2">
      <c r="M11" s="21"/>
      <c r="N11" s="20"/>
    </row>
    <row r="12" spans="1:256" x14ac:dyDescent="0.2">
      <c r="M12" s="21"/>
      <c r="N12" s="20"/>
    </row>
    <row r="13" spans="1:256" x14ac:dyDescent="0.2">
      <c r="M13" s="21"/>
      <c r="N13" s="20"/>
    </row>
    <row r="14" spans="1:256" x14ac:dyDescent="0.2">
      <c r="M14" s="21"/>
      <c r="N14" s="20"/>
    </row>
    <row r="15" spans="1:256" x14ac:dyDescent="0.2">
      <c r="M15" s="21"/>
      <c r="N15" s="20"/>
    </row>
    <row r="16" spans="1:256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  <c r="N19" s="20"/>
    </row>
    <row r="20" spans="13:14" x14ac:dyDescent="0.2">
      <c r="M20" s="21"/>
      <c r="N20" s="20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  <row r="179" spans="13:13" x14ac:dyDescent="0.2">
      <c r="M179" s="21"/>
    </row>
    <row r="180" spans="13:13" x14ac:dyDescent="0.2">
      <c r="M180" s="21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3"/>
  <sheetViews>
    <sheetView workbookViewId="0">
      <selection activeCell="C7" sqref="C7"/>
    </sheetView>
  </sheetViews>
  <sheetFormatPr baseColWidth="10" defaultRowHeight="12.75" x14ac:dyDescent="0.2"/>
  <cols>
    <col min="1" max="1" width="10.140625" customWidth="1"/>
    <col min="2" max="2" width="8.85546875" customWidth="1"/>
    <col min="3" max="3" width="14.140625" style="1" customWidth="1"/>
    <col min="4" max="4" width="3.7109375" customWidth="1"/>
    <col min="5" max="8" width="13.85546875" customWidth="1"/>
    <col min="9" max="9" width="26" customWidth="1"/>
    <col min="10" max="10" width="10.85546875" style="7" customWidth="1"/>
    <col min="11" max="11" width="19.85546875" style="7" customWidth="1"/>
    <col min="12" max="12" width="17.5703125" style="7" customWidth="1"/>
    <col min="13" max="13" width="20.140625" customWidth="1"/>
  </cols>
  <sheetData>
    <row r="2" spans="1:12" ht="18" x14ac:dyDescent="0.25">
      <c r="B2" s="3" t="s">
        <v>206</v>
      </c>
      <c r="J2" s="18"/>
    </row>
    <row r="4" spans="1:12" s="5" customFormat="1" ht="74.25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104</v>
      </c>
      <c r="L4" s="11" t="s">
        <v>105</v>
      </c>
    </row>
    <row r="5" spans="1:12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3" t="s">
        <v>0</v>
      </c>
      <c r="L5" s="23"/>
    </row>
    <row r="6" spans="1:12" x14ac:dyDescent="0.2">
      <c r="J6" s="1"/>
      <c r="K6" s="23"/>
      <c r="L6" s="23"/>
    </row>
    <row r="7" spans="1:12" x14ac:dyDescent="0.2">
      <c r="J7" s="1"/>
      <c r="K7" s="23"/>
      <c r="L7" s="23"/>
    </row>
    <row r="8" spans="1:12" x14ac:dyDescent="0.2">
      <c r="J8" s="1"/>
      <c r="K8" s="23"/>
      <c r="L8" s="23"/>
    </row>
    <row r="9" spans="1:12" x14ac:dyDescent="0.2">
      <c r="J9" s="1"/>
      <c r="K9" s="23"/>
      <c r="L9" s="23"/>
    </row>
    <row r="10" spans="1:12" x14ac:dyDescent="0.2">
      <c r="J10" s="1"/>
      <c r="K10" s="23"/>
      <c r="L10" s="23"/>
    </row>
    <row r="11" spans="1:12" x14ac:dyDescent="0.2">
      <c r="J11" s="1"/>
      <c r="K11" s="23"/>
      <c r="L11" s="23"/>
    </row>
    <row r="12" spans="1:12" x14ac:dyDescent="0.2">
      <c r="J12" s="1"/>
      <c r="K12" s="23"/>
      <c r="L12" s="23"/>
    </row>
    <row r="13" spans="1:12" x14ac:dyDescent="0.2">
      <c r="J13" s="1"/>
      <c r="K13" s="23"/>
      <c r="L13" s="23"/>
    </row>
    <row r="14" spans="1:12" x14ac:dyDescent="0.2">
      <c r="J14" s="1"/>
      <c r="K14" s="23"/>
      <c r="L14" s="23"/>
    </row>
    <row r="15" spans="1:12" x14ac:dyDescent="0.2">
      <c r="J15" s="1"/>
      <c r="K15" s="23"/>
      <c r="L15" s="23"/>
    </row>
    <row r="16" spans="1:12" x14ac:dyDescent="0.2">
      <c r="J16" s="1"/>
      <c r="K16" s="23"/>
      <c r="L16" s="23"/>
    </row>
    <row r="17" spans="10:12" x14ac:dyDescent="0.2">
      <c r="J17" s="1"/>
      <c r="K17" s="23"/>
      <c r="L17" s="23"/>
    </row>
    <row r="18" spans="10:12" x14ac:dyDescent="0.2">
      <c r="J18" s="1"/>
      <c r="K18" s="23"/>
      <c r="L18" s="23"/>
    </row>
    <row r="19" spans="10:12" x14ac:dyDescent="0.2">
      <c r="J19" s="1"/>
      <c r="K19" s="23"/>
      <c r="L19" s="23"/>
    </row>
    <row r="20" spans="10:12" x14ac:dyDescent="0.2">
      <c r="J20" s="1"/>
      <c r="K20" s="23"/>
      <c r="L20" s="23"/>
    </row>
    <row r="21" spans="10:12" x14ac:dyDescent="0.2">
      <c r="J21" s="1"/>
      <c r="K21" s="23"/>
      <c r="L21" s="23"/>
    </row>
    <row r="22" spans="10:12" x14ac:dyDescent="0.2">
      <c r="J22" s="1"/>
      <c r="K22" s="23"/>
      <c r="L22" s="23"/>
    </row>
    <row r="23" spans="10:12" x14ac:dyDescent="0.2">
      <c r="J23" s="1"/>
      <c r="K23" s="23"/>
      <c r="L23" s="23"/>
    </row>
    <row r="24" spans="10:12" x14ac:dyDescent="0.2">
      <c r="J24" s="1"/>
      <c r="K24" s="23"/>
      <c r="L24" s="23"/>
    </row>
    <row r="25" spans="10:12" x14ac:dyDescent="0.2">
      <c r="J25" s="1"/>
      <c r="K25" s="23"/>
      <c r="L25" s="23"/>
    </row>
    <row r="26" spans="10:12" x14ac:dyDescent="0.2">
      <c r="J26" s="1"/>
      <c r="K26" s="23"/>
      <c r="L26" s="23"/>
    </row>
    <row r="27" spans="10:12" x14ac:dyDescent="0.2">
      <c r="J27" s="1"/>
      <c r="K27" s="23"/>
      <c r="L27" s="23"/>
    </row>
    <row r="28" spans="10:12" x14ac:dyDescent="0.2">
      <c r="J28" s="1"/>
      <c r="K28" s="23"/>
      <c r="L28" s="23"/>
    </row>
    <row r="29" spans="10:12" x14ac:dyDescent="0.2">
      <c r="J29" s="1"/>
      <c r="K29" s="23"/>
      <c r="L29" s="23"/>
    </row>
    <row r="30" spans="10:12" x14ac:dyDescent="0.2">
      <c r="J30" s="1"/>
      <c r="K30" s="23"/>
      <c r="L30" s="23"/>
    </row>
    <row r="31" spans="10:12" x14ac:dyDescent="0.2">
      <c r="J31" s="1"/>
      <c r="K31" s="23"/>
      <c r="L31" s="23"/>
    </row>
    <row r="32" spans="10:12" x14ac:dyDescent="0.2">
      <c r="J32" s="1"/>
      <c r="K32" s="23"/>
      <c r="L32" s="23"/>
    </row>
    <row r="33" spans="10:12" x14ac:dyDescent="0.2">
      <c r="J33" s="1"/>
      <c r="K33" s="23"/>
      <c r="L33" s="23"/>
    </row>
    <row r="34" spans="10:12" x14ac:dyDescent="0.2">
      <c r="J34" s="1"/>
      <c r="K34" s="23"/>
      <c r="L34" s="23"/>
    </row>
    <row r="35" spans="10:12" x14ac:dyDescent="0.2">
      <c r="J35" s="1"/>
      <c r="K35" s="23"/>
      <c r="L35" s="23"/>
    </row>
    <row r="36" spans="10:12" x14ac:dyDescent="0.2">
      <c r="J36" s="1"/>
      <c r="K36" s="23"/>
      <c r="L36" s="23"/>
    </row>
    <row r="37" spans="10:12" x14ac:dyDescent="0.2">
      <c r="J37" s="1"/>
      <c r="K37" s="23"/>
      <c r="L37" s="23"/>
    </row>
    <row r="38" spans="10:12" x14ac:dyDescent="0.2">
      <c r="J38" s="1"/>
      <c r="K38" s="23"/>
      <c r="L38" s="23"/>
    </row>
    <row r="39" spans="10:12" x14ac:dyDescent="0.2">
      <c r="J39" s="1"/>
      <c r="K39" s="23"/>
      <c r="L39" s="23"/>
    </row>
    <row r="40" spans="10:12" x14ac:dyDescent="0.2">
      <c r="J40" s="1"/>
      <c r="K40" s="23"/>
      <c r="L40" s="23"/>
    </row>
    <row r="41" spans="10:12" x14ac:dyDescent="0.2">
      <c r="J41" s="1"/>
      <c r="K41" s="23"/>
      <c r="L41" s="23"/>
    </row>
    <row r="42" spans="10:12" x14ac:dyDescent="0.2">
      <c r="J42" s="1"/>
      <c r="K42" s="23"/>
      <c r="L42" s="23"/>
    </row>
    <row r="43" spans="10:12" x14ac:dyDescent="0.2">
      <c r="J43" s="1"/>
      <c r="K43" s="23"/>
      <c r="L43" s="23"/>
    </row>
    <row r="44" spans="10:12" x14ac:dyDescent="0.2">
      <c r="J44" s="1"/>
      <c r="K44" s="23"/>
      <c r="L44" s="23"/>
    </row>
    <row r="45" spans="10:12" x14ac:dyDescent="0.2">
      <c r="J45" s="1"/>
      <c r="K45" s="23"/>
      <c r="L45" s="23"/>
    </row>
    <row r="46" spans="10:12" x14ac:dyDescent="0.2">
      <c r="J46" s="1"/>
      <c r="K46" s="23"/>
      <c r="L46" s="23"/>
    </row>
    <row r="47" spans="10:12" x14ac:dyDescent="0.2">
      <c r="J47" s="1"/>
      <c r="K47" s="23"/>
      <c r="L47" s="23"/>
    </row>
    <row r="48" spans="10:12" x14ac:dyDescent="0.2">
      <c r="J48" s="1"/>
      <c r="K48" s="23"/>
      <c r="L48" s="23"/>
    </row>
    <row r="49" spans="10:12" x14ac:dyDescent="0.2">
      <c r="J49" s="1"/>
      <c r="K49" s="23"/>
      <c r="L49" s="23"/>
    </row>
    <row r="50" spans="10:12" x14ac:dyDescent="0.2">
      <c r="J50" s="1"/>
      <c r="K50" s="23"/>
      <c r="L50" s="23"/>
    </row>
    <row r="51" spans="10:12" x14ac:dyDescent="0.2">
      <c r="J51" s="1"/>
      <c r="K51" s="23"/>
      <c r="L51" s="23"/>
    </row>
    <row r="52" spans="10:12" x14ac:dyDescent="0.2">
      <c r="J52" s="1"/>
      <c r="K52" s="23"/>
      <c r="L52" s="23"/>
    </row>
    <row r="53" spans="10:12" x14ac:dyDescent="0.2">
      <c r="J53" s="1"/>
      <c r="K53" s="23"/>
      <c r="L53" s="23"/>
    </row>
    <row r="54" spans="10:12" x14ac:dyDescent="0.2">
      <c r="J54" s="1"/>
      <c r="K54" s="23"/>
      <c r="L54" s="23"/>
    </row>
    <row r="55" spans="10:12" x14ac:dyDescent="0.2">
      <c r="J55" s="1"/>
      <c r="K55" s="23"/>
      <c r="L55" s="23"/>
    </row>
    <row r="56" spans="10:12" x14ac:dyDescent="0.2">
      <c r="J56" s="1"/>
      <c r="K56" s="23"/>
      <c r="L56" s="23"/>
    </row>
    <row r="57" spans="10:12" x14ac:dyDescent="0.2">
      <c r="J57" s="1"/>
      <c r="K57" s="23"/>
      <c r="L57" s="23"/>
    </row>
    <row r="58" spans="10:12" x14ac:dyDescent="0.2">
      <c r="J58" s="1"/>
      <c r="K58" s="23"/>
      <c r="L58" s="23"/>
    </row>
    <row r="59" spans="10:12" x14ac:dyDescent="0.2">
      <c r="J59" s="1"/>
      <c r="K59" s="23"/>
      <c r="L59" s="23"/>
    </row>
    <row r="60" spans="10:12" x14ac:dyDescent="0.2">
      <c r="J60" s="1"/>
      <c r="K60" s="23"/>
      <c r="L60" s="23"/>
    </row>
    <row r="61" spans="10:12" x14ac:dyDescent="0.2">
      <c r="J61" s="1"/>
      <c r="K61" s="23"/>
      <c r="L61" s="23"/>
    </row>
    <row r="62" spans="10:12" x14ac:dyDescent="0.2">
      <c r="J62" s="1"/>
      <c r="K62" s="23"/>
      <c r="L62" s="23"/>
    </row>
    <row r="63" spans="10:12" x14ac:dyDescent="0.2">
      <c r="J63" s="1"/>
      <c r="K63" s="23"/>
      <c r="L63" s="23"/>
    </row>
    <row r="64" spans="10:12" x14ac:dyDescent="0.2">
      <c r="J64" s="1"/>
      <c r="K64" s="23"/>
      <c r="L64" s="23"/>
    </row>
    <row r="65" spans="10:12" x14ac:dyDescent="0.2">
      <c r="J65" s="1"/>
      <c r="K65" s="23"/>
      <c r="L65" s="23"/>
    </row>
    <row r="66" spans="10:12" x14ac:dyDescent="0.2">
      <c r="J66" s="1"/>
      <c r="K66" s="23"/>
      <c r="L66" s="23"/>
    </row>
    <row r="67" spans="10:12" x14ac:dyDescent="0.2">
      <c r="J67" s="1"/>
      <c r="K67" s="23"/>
      <c r="L67" s="23"/>
    </row>
    <row r="68" spans="10:12" x14ac:dyDescent="0.2">
      <c r="J68" s="1"/>
      <c r="K68" s="23"/>
      <c r="L68" s="23"/>
    </row>
    <row r="69" spans="10:12" x14ac:dyDescent="0.2">
      <c r="J69" s="1"/>
      <c r="K69" s="23"/>
      <c r="L69" s="23"/>
    </row>
    <row r="70" spans="10:12" x14ac:dyDescent="0.2">
      <c r="J70" s="1"/>
      <c r="K70" s="23"/>
      <c r="L70" s="23"/>
    </row>
    <row r="71" spans="10:12" x14ac:dyDescent="0.2">
      <c r="J71" s="1"/>
      <c r="K71" s="23"/>
      <c r="L71" s="23"/>
    </row>
    <row r="72" spans="10:12" x14ac:dyDescent="0.2">
      <c r="J72" s="1"/>
      <c r="K72" s="23"/>
      <c r="L72" s="23"/>
    </row>
    <row r="73" spans="10:12" x14ac:dyDescent="0.2">
      <c r="J73" s="1"/>
      <c r="K73" s="23"/>
      <c r="L73" s="23"/>
    </row>
    <row r="74" spans="10:12" x14ac:dyDescent="0.2">
      <c r="J74" s="1"/>
      <c r="K74" s="23"/>
      <c r="L74" s="23"/>
    </row>
    <row r="75" spans="10:12" x14ac:dyDescent="0.2">
      <c r="J75" s="1"/>
      <c r="K75" s="23"/>
      <c r="L75" s="23"/>
    </row>
    <row r="76" spans="10:12" x14ac:dyDescent="0.2">
      <c r="J76" s="1"/>
      <c r="K76" s="23"/>
      <c r="L76" s="23"/>
    </row>
    <row r="77" spans="10:12" x14ac:dyDescent="0.2">
      <c r="J77" s="1"/>
      <c r="K77" s="23"/>
      <c r="L77" s="23"/>
    </row>
    <row r="78" spans="10:12" x14ac:dyDescent="0.2">
      <c r="J78" s="1"/>
      <c r="K78" s="23"/>
      <c r="L78" s="23"/>
    </row>
    <row r="79" spans="10:12" x14ac:dyDescent="0.2">
      <c r="J79" s="1"/>
      <c r="K79" s="23"/>
      <c r="L79" s="23"/>
    </row>
    <row r="80" spans="10:12" x14ac:dyDescent="0.2">
      <c r="J80" s="1"/>
      <c r="K80" s="23"/>
      <c r="L80" s="23"/>
    </row>
    <row r="81" spans="10:12" x14ac:dyDescent="0.2">
      <c r="J81" s="1"/>
      <c r="K81" s="23"/>
      <c r="L81" s="23"/>
    </row>
    <row r="82" spans="10:12" x14ac:dyDescent="0.2">
      <c r="J82" s="1"/>
      <c r="K82" s="23"/>
      <c r="L82" s="23"/>
    </row>
    <row r="83" spans="10:12" x14ac:dyDescent="0.2">
      <c r="J83" s="1"/>
      <c r="K83" s="23"/>
      <c r="L83" s="23"/>
    </row>
    <row r="84" spans="10:12" x14ac:dyDescent="0.2">
      <c r="J84" s="1"/>
      <c r="K84" s="23"/>
      <c r="L84" s="23"/>
    </row>
    <row r="85" spans="10:12" x14ac:dyDescent="0.2">
      <c r="J85" s="1"/>
      <c r="K85" s="23"/>
      <c r="L85" s="23"/>
    </row>
    <row r="86" spans="10:12" x14ac:dyDescent="0.2">
      <c r="J86" s="1"/>
      <c r="K86" s="23"/>
      <c r="L86" s="23"/>
    </row>
    <row r="87" spans="10:12" x14ac:dyDescent="0.2">
      <c r="J87" s="1"/>
      <c r="K87" s="23"/>
      <c r="L87" s="23"/>
    </row>
    <row r="88" spans="10:12" x14ac:dyDescent="0.2">
      <c r="J88" s="1"/>
      <c r="K88" s="23"/>
      <c r="L88" s="23"/>
    </row>
    <row r="89" spans="10:12" x14ac:dyDescent="0.2">
      <c r="J89" s="1"/>
      <c r="K89" s="23"/>
      <c r="L89" s="23"/>
    </row>
    <row r="90" spans="10:12" x14ac:dyDescent="0.2">
      <c r="J90" s="1"/>
      <c r="K90" s="23"/>
      <c r="L90" s="23"/>
    </row>
    <row r="91" spans="10:12" x14ac:dyDescent="0.2">
      <c r="J91" s="1"/>
      <c r="K91" s="23"/>
      <c r="L91" s="23"/>
    </row>
    <row r="92" spans="10:12" x14ac:dyDescent="0.2">
      <c r="J92" s="1"/>
      <c r="K92" s="23"/>
      <c r="L92" s="23"/>
    </row>
    <row r="93" spans="10:12" x14ac:dyDescent="0.2">
      <c r="J93" s="1"/>
      <c r="K93" s="23"/>
      <c r="L93" s="23"/>
    </row>
    <row r="94" spans="10:12" x14ac:dyDescent="0.2">
      <c r="J94" s="1"/>
      <c r="K94" s="23"/>
      <c r="L94" s="23"/>
    </row>
    <row r="95" spans="10:12" x14ac:dyDescent="0.2">
      <c r="J95" s="1"/>
      <c r="K95" s="23"/>
      <c r="L95" s="23"/>
    </row>
    <row r="96" spans="10:12" x14ac:dyDescent="0.2">
      <c r="J96" s="1"/>
      <c r="K96" s="23"/>
      <c r="L96" s="23"/>
    </row>
    <row r="97" spans="10:12" x14ac:dyDescent="0.2">
      <c r="J97" s="1"/>
      <c r="K97" s="23"/>
      <c r="L97" s="23"/>
    </row>
    <row r="98" spans="10:12" x14ac:dyDescent="0.2">
      <c r="J98" s="1"/>
      <c r="K98" s="23"/>
      <c r="L98" s="23"/>
    </row>
    <row r="99" spans="10:12" x14ac:dyDescent="0.2">
      <c r="J99" s="1"/>
      <c r="K99" s="23"/>
      <c r="L99" s="23"/>
    </row>
    <row r="100" spans="10:12" x14ac:dyDescent="0.2">
      <c r="J100" s="1"/>
      <c r="K100" s="23"/>
      <c r="L100" s="23"/>
    </row>
    <row r="101" spans="10:12" x14ac:dyDescent="0.2">
      <c r="J101" s="1"/>
      <c r="K101" s="23"/>
      <c r="L101" s="23"/>
    </row>
    <row r="102" spans="10:12" x14ac:dyDescent="0.2">
      <c r="J102" s="1"/>
      <c r="K102" s="23"/>
      <c r="L102" s="23"/>
    </row>
    <row r="103" spans="10:12" x14ac:dyDescent="0.2">
      <c r="J103" s="1"/>
      <c r="K103" s="23"/>
      <c r="L103" s="23"/>
    </row>
    <row r="104" spans="10:12" x14ac:dyDescent="0.2">
      <c r="J104" s="1"/>
      <c r="K104" s="23"/>
      <c r="L104" s="23"/>
    </row>
    <row r="105" spans="10:12" x14ac:dyDescent="0.2">
      <c r="J105" s="1"/>
      <c r="K105" s="23"/>
      <c r="L105" s="23"/>
    </row>
    <row r="106" spans="10:12" x14ac:dyDescent="0.2">
      <c r="J106" s="1"/>
      <c r="K106" s="23"/>
      <c r="L106" s="23"/>
    </row>
    <row r="107" spans="10:12" x14ac:dyDescent="0.2">
      <c r="J107" s="1"/>
      <c r="K107" s="23"/>
      <c r="L107" s="23"/>
    </row>
    <row r="108" spans="10:12" x14ac:dyDescent="0.2">
      <c r="J108" s="1"/>
      <c r="K108" s="23"/>
      <c r="L108" s="23"/>
    </row>
    <row r="109" spans="10:12" x14ac:dyDescent="0.2">
      <c r="J109" s="1"/>
      <c r="K109" s="23"/>
      <c r="L109" s="23"/>
    </row>
    <row r="110" spans="10:12" x14ac:dyDescent="0.2">
      <c r="J110" s="1"/>
      <c r="K110" s="23"/>
      <c r="L110" s="23"/>
    </row>
    <row r="111" spans="10:12" x14ac:dyDescent="0.2">
      <c r="J111" s="1"/>
      <c r="K111" s="23"/>
      <c r="L111" s="23"/>
    </row>
    <row r="112" spans="10:12" x14ac:dyDescent="0.2">
      <c r="J112" s="1"/>
      <c r="K112" s="23"/>
      <c r="L112" s="23"/>
    </row>
    <row r="113" spans="10:12" x14ac:dyDescent="0.2">
      <c r="J113" s="1"/>
      <c r="K113" s="23"/>
      <c r="L113" s="23"/>
    </row>
    <row r="114" spans="10:12" x14ac:dyDescent="0.2">
      <c r="J114" s="1"/>
      <c r="K114" s="23"/>
      <c r="L114" s="23"/>
    </row>
    <row r="115" spans="10:12" x14ac:dyDescent="0.2">
      <c r="J115" s="1"/>
      <c r="K115" s="23"/>
      <c r="L115" s="23"/>
    </row>
    <row r="116" spans="10:12" x14ac:dyDescent="0.2">
      <c r="J116" s="1"/>
      <c r="K116" s="23"/>
      <c r="L116" s="23"/>
    </row>
    <row r="117" spans="10:12" x14ac:dyDescent="0.2">
      <c r="J117" s="1"/>
      <c r="K117" s="23"/>
      <c r="L117" s="23"/>
    </row>
    <row r="118" spans="10:12" x14ac:dyDescent="0.2">
      <c r="J118" s="1"/>
      <c r="K118" s="23"/>
      <c r="L118" s="23"/>
    </row>
    <row r="119" spans="10:12" x14ac:dyDescent="0.2">
      <c r="J119" s="1"/>
      <c r="K119" s="23"/>
      <c r="L119" s="23"/>
    </row>
    <row r="120" spans="10:12" x14ac:dyDescent="0.2">
      <c r="J120" s="1"/>
      <c r="K120" s="23"/>
      <c r="L120" s="23"/>
    </row>
    <row r="121" spans="10:12" x14ac:dyDescent="0.2">
      <c r="J121" s="1"/>
      <c r="K121" s="23"/>
      <c r="L121" s="23"/>
    </row>
    <row r="122" spans="10:12" x14ac:dyDescent="0.2">
      <c r="J122" s="1"/>
      <c r="K122" s="23"/>
      <c r="L122" s="23"/>
    </row>
    <row r="123" spans="10:12" x14ac:dyDescent="0.2">
      <c r="J123" s="1"/>
      <c r="K123" s="23"/>
      <c r="L123" s="23"/>
    </row>
    <row r="124" spans="10:12" x14ac:dyDescent="0.2">
      <c r="J124" s="1"/>
      <c r="K124" s="23"/>
      <c r="L124" s="23"/>
    </row>
    <row r="125" spans="10:12" x14ac:dyDescent="0.2">
      <c r="J125" s="1"/>
      <c r="K125" s="23"/>
      <c r="L125" s="23"/>
    </row>
    <row r="126" spans="10:12" x14ac:dyDescent="0.2">
      <c r="J126" s="1"/>
      <c r="K126" s="23"/>
      <c r="L126" s="23"/>
    </row>
    <row r="127" spans="10:12" x14ac:dyDescent="0.2">
      <c r="J127" s="1"/>
      <c r="K127" s="23"/>
      <c r="L127" s="23"/>
    </row>
    <row r="128" spans="10:12" x14ac:dyDescent="0.2">
      <c r="J128" s="1"/>
      <c r="K128" s="23"/>
      <c r="L128" s="23"/>
    </row>
    <row r="129" spans="10:12" x14ac:dyDescent="0.2">
      <c r="J129" s="1"/>
      <c r="K129" s="23"/>
      <c r="L129" s="23"/>
    </row>
    <row r="130" spans="10:12" x14ac:dyDescent="0.2">
      <c r="J130" s="1"/>
      <c r="K130" s="23"/>
      <c r="L130" s="23"/>
    </row>
    <row r="131" spans="10:12" x14ac:dyDescent="0.2">
      <c r="J131" s="1"/>
      <c r="K131" s="23"/>
      <c r="L131" s="23"/>
    </row>
    <row r="132" spans="10:12" x14ac:dyDescent="0.2">
      <c r="J132" s="1"/>
      <c r="K132" s="23"/>
      <c r="L132" s="23"/>
    </row>
    <row r="133" spans="10:12" x14ac:dyDescent="0.2">
      <c r="J133" s="1"/>
      <c r="K133" s="23"/>
      <c r="L133" s="23"/>
    </row>
    <row r="134" spans="10:12" x14ac:dyDescent="0.2">
      <c r="J134" s="1"/>
      <c r="K134" s="23"/>
      <c r="L134" s="23"/>
    </row>
    <row r="135" spans="10:12" x14ac:dyDescent="0.2">
      <c r="J135" s="1"/>
      <c r="K135" s="23"/>
      <c r="L135" s="23"/>
    </row>
    <row r="136" spans="10:12" x14ac:dyDescent="0.2">
      <c r="J136" s="1"/>
      <c r="K136" s="23"/>
      <c r="L136" s="23"/>
    </row>
    <row r="137" spans="10:12" x14ac:dyDescent="0.2">
      <c r="J137" s="1"/>
      <c r="K137" s="23"/>
      <c r="L137" s="23"/>
    </row>
    <row r="138" spans="10:12" x14ac:dyDescent="0.2">
      <c r="J138" s="1"/>
      <c r="K138" s="23"/>
      <c r="L138" s="23"/>
    </row>
    <row r="139" spans="10:12" x14ac:dyDescent="0.2">
      <c r="J139" s="1"/>
      <c r="K139" s="23"/>
      <c r="L139" s="23"/>
    </row>
    <row r="140" spans="10:12" x14ac:dyDescent="0.2">
      <c r="J140" s="1"/>
      <c r="K140" s="23"/>
      <c r="L140" s="23"/>
    </row>
    <row r="141" spans="10:12" x14ac:dyDescent="0.2">
      <c r="J141" s="1"/>
      <c r="K141" s="23"/>
      <c r="L141" s="23"/>
    </row>
    <row r="142" spans="10:12" x14ac:dyDescent="0.2">
      <c r="J142" s="1"/>
      <c r="K142" s="23"/>
      <c r="L142" s="23"/>
    </row>
    <row r="143" spans="10:12" x14ac:dyDescent="0.2">
      <c r="J143" s="1"/>
      <c r="K143" s="23"/>
      <c r="L143" s="23"/>
    </row>
    <row r="144" spans="10:12" x14ac:dyDescent="0.2">
      <c r="J144" s="1"/>
      <c r="K144" s="23"/>
      <c r="L144" s="23"/>
    </row>
    <row r="145" spans="10:12" x14ac:dyDescent="0.2">
      <c r="J145" s="1"/>
      <c r="K145" s="23"/>
      <c r="L145" s="23"/>
    </row>
    <row r="146" spans="10:12" x14ac:dyDescent="0.2">
      <c r="J146" s="1"/>
      <c r="K146" s="23"/>
      <c r="L146" s="23"/>
    </row>
    <row r="147" spans="10:12" x14ac:dyDescent="0.2">
      <c r="J147" s="1"/>
      <c r="K147" s="23"/>
      <c r="L147" s="23"/>
    </row>
    <row r="148" spans="10:12" x14ac:dyDescent="0.2">
      <c r="J148" s="1"/>
      <c r="K148" s="23"/>
      <c r="L148" s="23"/>
    </row>
    <row r="149" spans="10:12" x14ac:dyDescent="0.2">
      <c r="J149" s="1"/>
      <c r="K149" s="23"/>
      <c r="L149" s="23"/>
    </row>
    <row r="150" spans="10:12" x14ac:dyDescent="0.2">
      <c r="J150" s="1"/>
      <c r="K150" s="23"/>
      <c r="L150" s="23"/>
    </row>
    <row r="151" spans="10:12" x14ac:dyDescent="0.2">
      <c r="J151" s="1"/>
      <c r="K151" s="23"/>
      <c r="L151" s="23"/>
    </row>
    <row r="152" spans="10:12" x14ac:dyDescent="0.2">
      <c r="J152" s="1"/>
      <c r="K152" s="23"/>
      <c r="L152" s="23"/>
    </row>
    <row r="153" spans="10:12" x14ac:dyDescent="0.2">
      <c r="J153" s="1"/>
      <c r="K153" s="23"/>
      <c r="L153" s="23"/>
    </row>
    <row r="154" spans="10:12" x14ac:dyDescent="0.2">
      <c r="J154" s="1"/>
      <c r="K154" s="23"/>
      <c r="L154" s="23"/>
    </row>
    <row r="155" spans="10:12" x14ac:dyDescent="0.2">
      <c r="J155" s="1"/>
      <c r="K155" s="23"/>
      <c r="L155" s="23"/>
    </row>
    <row r="156" spans="10:12" x14ac:dyDescent="0.2">
      <c r="J156" s="1"/>
      <c r="K156" s="23"/>
      <c r="L156" s="23"/>
    </row>
    <row r="157" spans="10:12" x14ac:dyDescent="0.2">
      <c r="J157" s="1"/>
      <c r="K157" s="23"/>
      <c r="L157" s="23"/>
    </row>
    <row r="158" spans="10:12" x14ac:dyDescent="0.2">
      <c r="J158" s="1"/>
      <c r="K158" s="23"/>
      <c r="L158" s="23"/>
    </row>
    <row r="159" spans="10:12" x14ac:dyDescent="0.2">
      <c r="J159" s="1"/>
      <c r="K159" s="23"/>
      <c r="L159" s="23"/>
    </row>
    <row r="160" spans="10:12" x14ac:dyDescent="0.2">
      <c r="J160" s="1"/>
      <c r="K160" s="23"/>
      <c r="L160" s="23"/>
    </row>
    <row r="161" spans="10:12" x14ac:dyDescent="0.2">
      <c r="J161" s="1"/>
      <c r="K161" s="23"/>
      <c r="L161" s="23"/>
    </row>
    <row r="162" spans="10:12" x14ac:dyDescent="0.2">
      <c r="J162" s="1"/>
      <c r="K162" s="23"/>
      <c r="L162" s="23"/>
    </row>
    <row r="163" spans="10:12" x14ac:dyDescent="0.2">
      <c r="J163" s="1"/>
      <c r="K163" s="23"/>
      <c r="L163" s="23"/>
    </row>
    <row r="164" spans="10:12" x14ac:dyDescent="0.2">
      <c r="J164" s="1"/>
      <c r="K164" s="23"/>
      <c r="L164" s="23"/>
    </row>
    <row r="165" spans="10:12" x14ac:dyDescent="0.2">
      <c r="J165" s="1"/>
      <c r="K165" s="23"/>
      <c r="L165" s="23"/>
    </row>
    <row r="166" spans="10:12" x14ac:dyDescent="0.2">
      <c r="J166" s="1"/>
      <c r="K166" s="23"/>
      <c r="L166" s="23"/>
    </row>
    <row r="167" spans="10:12" x14ac:dyDescent="0.2">
      <c r="J167" s="1"/>
      <c r="K167" s="23"/>
      <c r="L167" s="23"/>
    </row>
    <row r="168" spans="10:12" x14ac:dyDescent="0.2">
      <c r="J168" s="1"/>
      <c r="K168" s="23"/>
      <c r="L168" s="23"/>
    </row>
    <row r="169" spans="10:12" x14ac:dyDescent="0.2">
      <c r="J169" s="1"/>
      <c r="K169" s="23"/>
      <c r="L169" s="23"/>
    </row>
    <row r="170" spans="10:12" x14ac:dyDescent="0.2">
      <c r="J170" s="1"/>
      <c r="K170" s="23"/>
      <c r="L170" s="23"/>
    </row>
    <row r="171" spans="10:12" x14ac:dyDescent="0.2">
      <c r="J171" s="1"/>
      <c r="K171" s="23"/>
      <c r="L171" s="23"/>
    </row>
    <row r="172" spans="10:12" x14ac:dyDescent="0.2">
      <c r="J172" s="1"/>
      <c r="K172" s="23"/>
      <c r="L172" s="23"/>
    </row>
    <row r="173" spans="10:12" x14ac:dyDescent="0.2">
      <c r="J173" s="1"/>
      <c r="K173" s="23"/>
      <c r="L173" s="23"/>
    </row>
    <row r="174" spans="10:12" x14ac:dyDescent="0.2">
      <c r="J174" s="1"/>
      <c r="K174" s="23"/>
      <c r="L174" s="23"/>
    </row>
    <row r="175" spans="10:12" x14ac:dyDescent="0.2">
      <c r="J175" s="1"/>
      <c r="K175" s="23"/>
      <c r="L175" s="23"/>
    </row>
    <row r="176" spans="10:12" x14ac:dyDescent="0.2">
      <c r="J176" s="1"/>
      <c r="K176" s="23"/>
      <c r="L176" s="23"/>
    </row>
    <row r="177" spans="10:12" x14ac:dyDescent="0.2">
      <c r="J177" s="1"/>
      <c r="K177" s="23"/>
      <c r="L177" s="23"/>
    </row>
    <row r="178" spans="10:12" x14ac:dyDescent="0.2">
      <c r="J178" s="1"/>
      <c r="K178" s="23"/>
      <c r="L178" s="23"/>
    </row>
    <row r="179" spans="10:12" x14ac:dyDescent="0.2">
      <c r="J179" s="1"/>
      <c r="K179" s="23"/>
      <c r="L179" s="23"/>
    </row>
    <row r="180" spans="10:12" x14ac:dyDescent="0.2">
      <c r="J180" s="1"/>
      <c r="K180" s="23"/>
      <c r="L180" s="23"/>
    </row>
    <row r="181" spans="10:12" x14ac:dyDescent="0.2">
      <c r="J181" s="1"/>
      <c r="K181" s="23"/>
      <c r="L181" s="23"/>
    </row>
    <row r="182" spans="10:12" x14ac:dyDescent="0.2">
      <c r="J182" s="1"/>
      <c r="K182" s="23"/>
      <c r="L182" s="23"/>
    </row>
    <row r="183" spans="10:12" x14ac:dyDescent="0.2">
      <c r="J183" s="1"/>
      <c r="K183" s="23"/>
      <c r="L183" s="23"/>
    </row>
    <row r="184" spans="10:12" x14ac:dyDescent="0.2">
      <c r="J184" s="1"/>
      <c r="K184" s="23"/>
      <c r="L184" s="23"/>
    </row>
    <row r="185" spans="10:12" x14ac:dyDescent="0.2">
      <c r="J185" s="1"/>
      <c r="K185" s="23"/>
      <c r="L185" s="23"/>
    </row>
    <row r="186" spans="10:12" x14ac:dyDescent="0.2">
      <c r="J186" s="1"/>
      <c r="K186" s="23"/>
      <c r="L186" s="23"/>
    </row>
    <row r="187" spans="10:12" x14ac:dyDescent="0.2">
      <c r="J187" s="1"/>
      <c r="K187" s="23"/>
      <c r="L187" s="23"/>
    </row>
    <row r="188" spans="10:12" x14ac:dyDescent="0.2">
      <c r="J188" s="1"/>
      <c r="K188" s="23"/>
      <c r="L188" s="23"/>
    </row>
    <row r="189" spans="10:12" x14ac:dyDescent="0.2">
      <c r="J189" s="1"/>
      <c r="K189" s="23"/>
      <c r="L189" s="23"/>
    </row>
    <row r="190" spans="10:12" x14ac:dyDescent="0.2">
      <c r="J190" s="1"/>
      <c r="K190" s="23"/>
      <c r="L190" s="23"/>
    </row>
    <row r="191" spans="10:12" x14ac:dyDescent="0.2">
      <c r="J191" s="1"/>
      <c r="K191" s="23"/>
      <c r="L191" s="23"/>
    </row>
    <row r="192" spans="10:12" x14ac:dyDescent="0.2">
      <c r="J192" s="1"/>
      <c r="K192" s="23"/>
      <c r="L192" s="23"/>
    </row>
    <row r="193" spans="10:12" x14ac:dyDescent="0.2">
      <c r="J193" s="1"/>
      <c r="K193" s="23"/>
      <c r="L193" s="23"/>
    </row>
    <row r="194" spans="10:12" x14ac:dyDescent="0.2">
      <c r="J194" s="1"/>
      <c r="K194" s="23"/>
      <c r="L194" s="23"/>
    </row>
    <row r="195" spans="10:12" x14ac:dyDescent="0.2">
      <c r="J195" s="1"/>
      <c r="K195" s="23"/>
      <c r="L195" s="23"/>
    </row>
    <row r="196" spans="10:12" x14ac:dyDescent="0.2">
      <c r="J196" s="1"/>
      <c r="K196" s="23"/>
      <c r="L196" s="23"/>
    </row>
    <row r="197" spans="10:12" x14ac:dyDescent="0.2">
      <c r="J197" s="1"/>
      <c r="K197" s="23"/>
      <c r="L197" s="23"/>
    </row>
    <row r="198" spans="10:12" x14ac:dyDescent="0.2">
      <c r="J198" s="1"/>
      <c r="K198" s="23"/>
      <c r="L198" s="23"/>
    </row>
    <row r="199" spans="10:12" x14ac:dyDescent="0.2">
      <c r="J199" s="1"/>
      <c r="K199" s="23"/>
      <c r="L199" s="23"/>
    </row>
    <row r="200" spans="10:12" x14ac:dyDescent="0.2">
      <c r="J200" s="1"/>
      <c r="K200" s="23"/>
      <c r="L200" s="23"/>
    </row>
    <row r="201" spans="10:12" x14ac:dyDescent="0.2">
      <c r="J201" s="1"/>
      <c r="K201" s="23"/>
      <c r="L201" s="23"/>
    </row>
    <row r="202" spans="10:12" x14ac:dyDescent="0.2">
      <c r="J202" s="1"/>
      <c r="K202" s="23"/>
      <c r="L202" s="23"/>
    </row>
    <row r="203" spans="10:12" x14ac:dyDescent="0.2">
      <c r="J203" s="1"/>
      <c r="K203" s="23"/>
      <c r="L203" s="23"/>
    </row>
    <row r="204" spans="10:12" x14ac:dyDescent="0.2">
      <c r="J204" s="1"/>
      <c r="K204" s="23"/>
      <c r="L204" s="23"/>
    </row>
    <row r="205" spans="10:12" x14ac:dyDescent="0.2">
      <c r="J205" s="1"/>
      <c r="K205" s="23"/>
      <c r="L205" s="23"/>
    </row>
    <row r="206" spans="10:12" x14ac:dyDescent="0.2">
      <c r="J206" s="1"/>
      <c r="K206" s="23"/>
      <c r="L206" s="23"/>
    </row>
    <row r="207" spans="10:12" x14ac:dyDescent="0.2">
      <c r="J207" s="1"/>
      <c r="K207" s="23"/>
      <c r="L207" s="23"/>
    </row>
    <row r="208" spans="10:12" x14ac:dyDescent="0.2">
      <c r="J208" s="1"/>
      <c r="K208" s="23"/>
      <c r="L208" s="23"/>
    </row>
    <row r="209" spans="10:12" x14ac:dyDescent="0.2">
      <c r="J209" s="1"/>
      <c r="K209" s="23"/>
      <c r="L209" s="23"/>
    </row>
    <row r="210" spans="10:12" x14ac:dyDescent="0.2">
      <c r="J210" s="1"/>
      <c r="K210" s="23"/>
      <c r="L210" s="23"/>
    </row>
    <row r="211" spans="10:12" x14ac:dyDescent="0.2">
      <c r="J211" s="1"/>
      <c r="K211" s="23"/>
      <c r="L211" s="23"/>
    </row>
    <row r="212" spans="10:12" x14ac:dyDescent="0.2">
      <c r="J212" s="1"/>
      <c r="K212" s="23"/>
      <c r="L212" s="23"/>
    </row>
    <row r="213" spans="10:12" x14ac:dyDescent="0.2">
      <c r="J213" s="1"/>
      <c r="K213" s="23"/>
      <c r="L213" s="23"/>
    </row>
    <row r="214" spans="10:12" x14ac:dyDescent="0.2">
      <c r="J214" s="1"/>
      <c r="K214" s="23"/>
      <c r="L214" s="23"/>
    </row>
    <row r="215" spans="10:12" x14ac:dyDescent="0.2">
      <c r="J215" s="1"/>
      <c r="K215" s="23"/>
      <c r="L215" s="23"/>
    </row>
    <row r="216" spans="10:12" x14ac:dyDescent="0.2">
      <c r="J216" s="1"/>
      <c r="K216" s="23"/>
      <c r="L216" s="23"/>
    </row>
    <row r="217" spans="10:12" x14ac:dyDescent="0.2">
      <c r="J217" s="1"/>
      <c r="K217" s="23"/>
      <c r="L217" s="23"/>
    </row>
    <row r="218" spans="10:12" x14ac:dyDescent="0.2">
      <c r="J218" s="1"/>
      <c r="K218" s="23"/>
      <c r="L218" s="23"/>
    </row>
    <row r="219" spans="10:12" x14ac:dyDescent="0.2">
      <c r="J219" s="1"/>
      <c r="K219" s="23"/>
      <c r="L219" s="23"/>
    </row>
    <row r="220" spans="10:12" x14ac:dyDescent="0.2">
      <c r="J220" s="1"/>
      <c r="K220" s="23"/>
      <c r="L220" s="23"/>
    </row>
    <row r="221" spans="10:12" x14ac:dyDescent="0.2">
      <c r="J221" s="1"/>
      <c r="K221" s="23"/>
      <c r="L221" s="23"/>
    </row>
    <row r="222" spans="10:12" x14ac:dyDescent="0.2">
      <c r="J222" s="1"/>
      <c r="K222" s="23"/>
      <c r="L222" s="23"/>
    </row>
    <row r="223" spans="10:12" x14ac:dyDescent="0.2">
      <c r="J223" s="1"/>
      <c r="K223" s="23"/>
      <c r="L223" s="23"/>
    </row>
    <row r="224" spans="10:12" x14ac:dyDescent="0.2">
      <c r="J224" s="1"/>
      <c r="K224" s="23"/>
      <c r="L224" s="23"/>
    </row>
    <row r="225" spans="10:12" x14ac:dyDescent="0.2">
      <c r="J225" s="1"/>
      <c r="K225" s="23"/>
      <c r="L225" s="23"/>
    </row>
    <row r="226" spans="10:12" x14ac:dyDescent="0.2">
      <c r="J226" s="1"/>
      <c r="K226" s="23"/>
      <c r="L226" s="23"/>
    </row>
    <row r="227" spans="10:12" x14ac:dyDescent="0.2">
      <c r="J227" s="1"/>
      <c r="K227" s="23"/>
      <c r="L227" s="23"/>
    </row>
    <row r="228" spans="10:12" x14ac:dyDescent="0.2">
      <c r="J228" s="1"/>
      <c r="K228" s="23"/>
      <c r="L228" s="23"/>
    </row>
    <row r="229" spans="10:12" x14ac:dyDescent="0.2">
      <c r="J229" s="1"/>
      <c r="K229" s="23"/>
      <c r="L229" s="23"/>
    </row>
    <row r="230" spans="10:12" x14ac:dyDescent="0.2">
      <c r="J230" s="1"/>
      <c r="K230" s="23"/>
      <c r="L230" s="23"/>
    </row>
    <row r="231" spans="10:12" x14ac:dyDescent="0.2">
      <c r="J231" s="1"/>
      <c r="K231" s="23"/>
      <c r="L231" s="23"/>
    </row>
    <row r="232" spans="10:12" x14ac:dyDescent="0.2">
      <c r="J232" s="1"/>
      <c r="K232" s="23"/>
      <c r="L232" s="23"/>
    </row>
    <row r="233" spans="10:12" x14ac:dyDescent="0.2">
      <c r="J233" s="1"/>
      <c r="K233" s="23"/>
      <c r="L233" s="23"/>
    </row>
    <row r="234" spans="10:12" x14ac:dyDescent="0.2">
      <c r="J234" s="1"/>
      <c r="K234" s="23"/>
      <c r="L234" s="23"/>
    </row>
    <row r="235" spans="10:12" x14ac:dyDescent="0.2">
      <c r="J235" s="1"/>
      <c r="K235" s="23"/>
      <c r="L235" s="23"/>
    </row>
    <row r="236" spans="10:12" x14ac:dyDescent="0.2">
      <c r="J236" s="1"/>
      <c r="K236" s="23"/>
      <c r="L236" s="23"/>
    </row>
    <row r="237" spans="10:12" x14ac:dyDescent="0.2">
      <c r="J237" s="1"/>
      <c r="K237" s="23"/>
      <c r="L237" s="23"/>
    </row>
    <row r="238" spans="10:12" x14ac:dyDescent="0.2">
      <c r="J238" s="1"/>
      <c r="K238" s="23"/>
      <c r="L238" s="23"/>
    </row>
    <row r="239" spans="10:12" x14ac:dyDescent="0.2">
      <c r="J239" s="1"/>
      <c r="K239" s="23"/>
      <c r="L239" s="23"/>
    </row>
    <row r="240" spans="10:12" x14ac:dyDescent="0.2">
      <c r="J240" s="1"/>
      <c r="K240" s="23"/>
      <c r="L240" s="23"/>
    </row>
    <row r="241" spans="10:12" x14ac:dyDescent="0.2">
      <c r="J241" s="1"/>
      <c r="K241" s="23"/>
      <c r="L241" s="23"/>
    </row>
    <row r="242" spans="10:12" x14ac:dyDescent="0.2">
      <c r="J242" s="1"/>
      <c r="K242" s="23"/>
      <c r="L242" s="23"/>
    </row>
    <row r="243" spans="10:12" x14ac:dyDescent="0.2">
      <c r="J243" s="1"/>
      <c r="K243" s="23"/>
      <c r="L243" s="23"/>
    </row>
    <row r="244" spans="10:12" x14ac:dyDescent="0.2">
      <c r="J244" s="1"/>
      <c r="K244" s="23"/>
      <c r="L244" s="23"/>
    </row>
    <row r="245" spans="10:12" x14ac:dyDescent="0.2">
      <c r="J245" s="1"/>
      <c r="K245" s="23"/>
      <c r="L245" s="23"/>
    </row>
    <row r="246" spans="10:12" x14ac:dyDescent="0.2">
      <c r="J246" s="1"/>
      <c r="K246" s="23"/>
      <c r="L246" s="23"/>
    </row>
    <row r="247" spans="10:12" x14ac:dyDescent="0.2">
      <c r="J247" s="1"/>
      <c r="K247" s="23"/>
      <c r="L247" s="23"/>
    </row>
    <row r="248" spans="10:12" x14ac:dyDescent="0.2">
      <c r="J248" s="1"/>
      <c r="K248" s="23"/>
      <c r="L248" s="23"/>
    </row>
    <row r="249" spans="10:12" x14ac:dyDescent="0.2">
      <c r="J249" s="1"/>
      <c r="K249" s="23"/>
      <c r="L249" s="23"/>
    </row>
    <row r="250" spans="10:12" x14ac:dyDescent="0.2">
      <c r="J250" s="1"/>
      <c r="K250" s="23"/>
      <c r="L250" s="23"/>
    </row>
    <row r="251" spans="10:12" x14ac:dyDescent="0.2">
      <c r="J251" s="1"/>
      <c r="K251" s="23"/>
      <c r="L251" s="23"/>
    </row>
    <row r="252" spans="10:12" x14ac:dyDescent="0.2">
      <c r="J252" s="1"/>
      <c r="K252" s="23"/>
      <c r="L252" s="23"/>
    </row>
    <row r="253" spans="10:12" x14ac:dyDescent="0.2">
      <c r="J253" s="1"/>
      <c r="K253" s="23"/>
      <c r="L253" s="23"/>
    </row>
    <row r="254" spans="10:12" x14ac:dyDescent="0.2">
      <c r="J254" s="1"/>
      <c r="K254" s="23"/>
      <c r="L254" s="23"/>
    </row>
    <row r="255" spans="10:12" x14ac:dyDescent="0.2">
      <c r="J255" s="1"/>
      <c r="K255" s="23"/>
      <c r="L255" s="23"/>
    </row>
    <row r="256" spans="10:12" x14ac:dyDescent="0.2">
      <c r="J256" s="1"/>
      <c r="K256" s="23"/>
      <c r="L256" s="23"/>
    </row>
    <row r="257" spans="10:12" x14ac:dyDescent="0.2">
      <c r="J257" s="1"/>
      <c r="K257" s="23"/>
      <c r="L257" s="23"/>
    </row>
    <row r="258" spans="10:12" x14ac:dyDescent="0.2">
      <c r="J258" s="1"/>
      <c r="K258" s="23"/>
      <c r="L258" s="23"/>
    </row>
    <row r="259" spans="10:12" x14ac:dyDescent="0.2">
      <c r="J259" s="1"/>
      <c r="K259" s="23"/>
      <c r="L259" s="23"/>
    </row>
    <row r="260" spans="10:12" x14ac:dyDescent="0.2">
      <c r="J260" s="1"/>
      <c r="K260" s="23"/>
      <c r="L260" s="23"/>
    </row>
    <row r="261" spans="10:12" x14ac:dyDescent="0.2">
      <c r="J261" s="1"/>
      <c r="K261" s="23"/>
      <c r="L261" s="23"/>
    </row>
    <row r="262" spans="10:12" x14ac:dyDescent="0.2">
      <c r="J262" s="1"/>
      <c r="K262" s="23"/>
      <c r="L262" s="23"/>
    </row>
    <row r="263" spans="10:12" x14ac:dyDescent="0.2">
      <c r="J263" s="1"/>
      <c r="K263" s="23"/>
      <c r="L263" s="23"/>
    </row>
    <row r="264" spans="10:12" x14ac:dyDescent="0.2">
      <c r="J264" s="1"/>
      <c r="K264" s="23"/>
      <c r="L264" s="23"/>
    </row>
    <row r="265" spans="10:12" x14ac:dyDescent="0.2">
      <c r="J265" s="1"/>
      <c r="K265" s="23"/>
      <c r="L265" s="23"/>
    </row>
    <row r="266" spans="10:12" x14ac:dyDescent="0.2">
      <c r="J266" s="1"/>
      <c r="K266" s="23"/>
      <c r="L266" s="23"/>
    </row>
    <row r="267" spans="10:12" x14ac:dyDescent="0.2">
      <c r="J267" s="1"/>
      <c r="K267" s="23"/>
      <c r="L267" s="23"/>
    </row>
    <row r="268" spans="10:12" x14ac:dyDescent="0.2">
      <c r="J268" s="1"/>
      <c r="K268" s="23"/>
      <c r="L268" s="23"/>
    </row>
    <row r="269" spans="10:12" x14ac:dyDescent="0.2">
      <c r="J269" s="1"/>
      <c r="K269" s="23"/>
      <c r="L269" s="23"/>
    </row>
    <row r="270" spans="10:12" x14ac:dyDescent="0.2">
      <c r="J270" s="1"/>
      <c r="K270" s="23"/>
      <c r="L270" s="23"/>
    </row>
    <row r="271" spans="10:12" x14ac:dyDescent="0.2">
      <c r="J271" s="1"/>
      <c r="K271" s="23"/>
      <c r="L271" s="23"/>
    </row>
    <row r="272" spans="10:12" x14ac:dyDescent="0.2">
      <c r="J272" s="1"/>
      <c r="K272" s="23"/>
      <c r="L272" s="23"/>
    </row>
    <row r="273" spans="10:12" x14ac:dyDescent="0.2">
      <c r="J273" s="1"/>
      <c r="K273" s="23"/>
      <c r="L273" s="23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opLeftCell="R1" workbookViewId="0">
      <selection activeCell="X13" sqref="X13"/>
    </sheetView>
  </sheetViews>
  <sheetFormatPr baseColWidth="10" defaultRowHeight="12.75" x14ac:dyDescent="0.2"/>
  <cols>
    <col min="2" max="2" width="13.140625" customWidth="1"/>
    <col min="3" max="3" width="12.85546875" customWidth="1"/>
    <col min="4" max="4" width="13" customWidth="1"/>
    <col min="12" max="12" width="13.5703125" customWidth="1"/>
    <col min="26" max="26" width="12" customWidth="1"/>
  </cols>
  <sheetData>
    <row r="1" spans="1:26" x14ac:dyDescent="0.2">
      <c r="I1" s="7"/>
    </row>
    <row r="2" spans="1:26" ht="18" x14ac:dyDescent="0.25">
      <c r="A2" s="15"/>
      <c r="B2" s="46" t="s">
        <v>554</v>
      </c>
      <c r="C2" s="15"/>
      <c r="D2" s="15"/>
      <c r="E2" s="15"/>
      <c r="F2" s="15"/>
      <c r="G2" s="15"/>
      <c r="H2" s="15"/>
      <c r="I2" s="18"/>
      <c r="J2" s="15"/>
      <c r="K2" s="15"/>
      <c r="L2" s="15"/>
    </row>
    <row r="3" spans="1:26" ht="18.75" thickBot="1" x14ac:dyDescent="0.3">
      <c r="A3" s="15"/>
      <c r="B3" s="15"/>
      <c r="C3" s="15"/>
      <c r="D3" s="15"/>
      <c r="E3" s="15"/>
      <c r="F3" s="15"/>
      <c r="G3" s="15"/>
      <c r="H3" s="15"/>
      <c r="I3" s="18"/>
      <c r="J3" s="15"/>
      <c r="K3" s="15"/>
      <c r="L3" s="15"/>
    </row>
    <row r="4" spans="1:26" ht="18.75" thickBot="1" x14ac:dyDescent="0.3">
      <c r="A4" s="90" t="s">
        <v>559</v>
      </c>
      <c r="B4" s="91"/>
      <c r="C4" s="91"/>
      <c r="D4" s="92"/>
      <c r="E4" s="93" t="s">
        <v>560</v>
      </c>
      <c r="F4" s="94"/>
      <c r="G4" s="94"/>
      <c r="H4" s="94"/>
      <c r="I4" s="95"/>
      <c r="J4" s="96" t="s">
        <v>566</v>
      </c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8"/>
    </row>
    <row r="5" spans="1:26" ht="63.75" x14ac:dyDescent="0.2">
      <c r="A5" s="47" t="s">
        <v>555</v>
      </c>
      <c r="B5" s="47" t="s">
        <v>556</v>
      </c>
      <c r="C5" s="47" t="s">
        <v>557</v>
      </c>
      <c r="D5" s="47" t="s">
        <v>558</v>
      </c>
      <c r="E5" s="48" t="s">
        <v>561</v>
      </c>
      <c r="F5" s="48" t="s">
        <v>562</v>
      </c>
      <c r="G5" s="48" t="s">
        <v>563</v>
      </c>
      <c r="H5" s="48" t="s">
        <v>564</v>
      </c>
      <c r="I5" s="49" t="s">
        <v>565</v>
      </c>
      <c r="J5" s="50" t="s">
        <v>1</v>
      </c>
      <c r="K5" s="50" t="s">
        <v>168</v>
      </c>
      <c r="L5" s="50" t="s">
        <v>3</v>
      </c>
      <c r="M5" s="50" t="s">
        <v>4</v>
      </c>
      <c r="N5" s="50" t="s">
        <v>5</v>
      </c>
      <c r="O5" s="50" t="s">
        <v>6</v>
      </c>
      <c r="P5" s="50" t="s">
        <v>7</v>
      </c>
      <c r="Q5" s="50" t="s">
        <v>8</v>
      </c>
      <c r="R5" s="50" t="s">
        <v>9</v>
      </c>
      <c r="S5" s="51" t="s">
        <v>17</v>
      </c>
      <c r="T5" s="50" t="s">
        <v>42</v>
      </c>
      <c r="U5" s="50" t="s">
        <v>18</v>
      </c>
      <c r="V5" s="52" t="s">
        <v>20</v>
      </c>
      <c r="W5" s="52" t="s">
        <v>567</v>
      </c>
      <c r="X5" s="52" t="s">
        <v>568</v>
      </c>
      <c r="Y5" s="52" t="s">
        <v>569</v>
      </c>
      <c r="Z5" s="52" t="s">
        <v>570</v>
      </c>
    </row>
  </sheetData>
  <mergeCells count="3">
    <mergeCell ref="A4:D4"/>
    <mergeCell ref="E4:I4"/>
    <mergeCell ref="J4:Z4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"/>
  <sheetViews>
    <sheetView workbookViewId="0">
      <pane ySplit="4" topLeftCell="A5" activePane="bottomLeft" state="frozen"/>
      <selection pane="bottomLeft" activeCell="I14" sqref="I14"/>
    </sheetView>
  </sheetViews>
  <sheetFormatPr baseColWidth="10" defaultRowHeight="12.75" x14ac:dyDescent="0.2"/>
  <cols>
    <col min="1" max="1" width="8.7109375" customWidth="1"/>
    <col min="2" max="2" width="15.7109375" customWidth="1"/>
    <col min="3" max="3" width="6" customWidth="1"/>
    <col min="4" max="7" width="14.28515625" customWidth="1"/>
    <col min="8" max="8" width="68.5703125" customWidth="1"/>
    <col min="9" max="9" width="21.28515625" style="7" customWidth="1"/>
    <col min="10" max="10" width="21.28515625" customWidth="1"/>
  </cols>
  <sheetData>
    <row r="2" spans="1:10" s="15" customFormat="1" ht="18" x14ac:dyDescent="0.25">
      <c r="B2" s="15" t="s">
        <v>175</v>
      </c>
      <c r="I2" s="18"/>
    </row>
    <row r="3" spans="1:10" s="15" customFormat="1" ht="18" x14ac:dyDescent="0.25">
      <c r="I3" s="18"/>
    </row>
    <row r="4" spans="1:10" ht="63.7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77</v>
      </c>
      <c r="J4" s="11" t="s">
        <v>78</v>
      </c>
    </row>
    <row r="5" spans="1:10" x14ac:dyDescent="0.2">
      <c r="A5">
        <v>31</v>
      </c>
      <c r="B5">
        <v>901417321</v>
      </c>
      <c r="H5" t="s">
        <v>846</v>
      </c>
      <c r="I5" s="7">
        <f>6045192+10514448+9954252+10520604+11044206+10946736+6122757+56526028+9105152+9080647+9094354+5269536</f>
        <v>154223912</v>
      </c>
      <c r="J5">
        <f>55974+207730+24274+78551+179720+133380+101916</f>
        <v>781545</v>
      </c>
    </row>
    <row r="6" spans="1:10" x14ac:dyDescent="0.2">
      <c r="A6">
        <v>31</v>
      </c>
      <c r="B6">
        <v>900331965</v>
      </c>
      <c r="G6" s="58"/>
      <c r="H6" t="s">
        <v>848</v>
      </c>
      <c r="I6" s="7">
        <f>547647+135048+49553</f>
        <v>732248</v>
      </c>
      <c r="J6">
        <v>0</v>
      </c>
    </row>
    <row r="7" spans="1:10" x14ac:dyDescent="0.2">
      <c r="I7" s="7">
        <f>SUM(I5:I6)</f>
        <v>154956160</v>
      </c>
    </row>
  </sheetData>
  <phoneticPr fontId="0" type="noConversion"/>
  <pageMargins left="0.75" right="0.75" top="1" bottom="1" header="0" footer="0"/>
  <pageSetup paperSize="9" orientation="portrait" horizontalDpi="120" verticalDpi="144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"/>
  <sheetViews>
    <sheetView workbookViewId="0">
      <selection activeCell="J8" sqref="J8"/>
    </sheetView>
  </sheetViews>
  <sheetFormatPr baseColWidth="10" defaultRowHeight="12.75" x14ac:dyDescent="0.2"/>
  <cols>
    <col min="1" max="1" width="8.28515625" customWidth="1"/>
    <col min="2" max="2" width="13.7109375" customWidth="1"/>
    <col min="3" max="3" width="4.42578125" customWidth="1"/>
    <col min="4" max="7" width="14.28515625" customWidth="1"/>
    <col min="8" max="8" width="28.28515625" customWidth="1"/>
    <col min="9" max="9" width="21.28515625" style="7" customWidth="1"/>
    <col min="10" max="10" width="21.28515625" customWidth="1"/>
    <col min="11" max="11" width="13.5703125" customWidth="1"/>
    <col min="12" max="12" width="15.140625" customWidth="1"/>
  </cols>
  <sheetData>
    <row r="2" spans="1:12" s="15" customFormat="1" ht="18" x14ac:dyDescent="0.25">
      <c r="B2" s="15" t="s">
        <v>215</v>
      </c>
      <c r="I2" s="18"/>
    </row>
    <row r="3" spans="1:12" s="15" customFormat="1" ht="18" x14ac:dyDescent="0.25">
      <c r="I3" s="18"/>
    </row>
    <row r="4" spans="1:12" ht="63.75" x14ac:dyDescent="0.2">
      <c r="A4" s="2" t="s">
        <v>176</v>
      </c>
      <c r="B4" s="2" t="s">
        <v>216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77</v>
      </c>
      <c r="J4" s="11" t="s">
        <v>78</v>
      </c>
      <c r="K4" s="2" t="s">
        <v>100</v>
      </c>
      <c r="L4" s="2" t="s">
        <v>101</v>
      </c>
    </row>
    <row r="5" spans="1:12" x14ac:dyDescent="0.2">
      <c r="A5" s="1" t="s">
        <v>0</v>
      </c>
      <c r="B5" s="1" t="s">
        <v>0</v>
      </c>
      <c r="C5" s="1" t="s">
        <v>0</v>
      </c>
      <c r="I5" s="23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workbookViewId="0">
      <selection activeCell="A5" sqref="A5"/>
    </sheetView>
  </sheetViews>
  <sheetFormatPr baseColWidth="10" defaultColWidth="11.42578125" defaultRowHeight="12.75" x14ac:dyDescent="0.2"/>
  <cols>
    <col min="1" max="1" width="8.85546875" customWidth="1"/>
    <col min="2" max="2" width="13.5703125" customWidth="1"/>
    <col min="3" max="3" width="4" customWidth="1"/>
    <col min="4" max="7" width="15.140625" customWidth="1"/>
    <col min="8" max="8" width="27" customWidth="1"/>
    <col min="9" max="9" width="27.140625" style="7" customWidth="1"/>
    <col min="10" max="11" width="27.140625" customWidth="1"/>
    <col min="12" max="12" width="17" customWidth="1"/>
    <col min="13" max="13" width="15.85546875" customWidth="1"/>
  </cols>
  <sheetData>
    <row r="2" spans="1:13" ht="18" x14ac:dyDescent="0.25">
      <c r="B2" s="15" t="s">
        <v>217</v>
      </c>
    </row>
    <row r="4" spans="1:13" ht="63.7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79</v>
      </c>
      <c r="J4" s="11" t="s">
        <v>80</v>
      </c>
      <c r="K4" s="11" t="s">
        <v>614</v>
      </c>
      <c r="L4" s="2" t="s">
        <v>100</v>
      </c>
      <c r="M4" s="2" t="s">
        <v>101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topLeftCell="C1" workbookViewId="0">
      <selection activeCell="P12" sqref="P12"/>
    </sheetView>
  </sheetViews>
  <sheetFormatPr baseColWidth="10" defaultColWidth="11.42578125" defaultRowHeight="12.75" x14ac:dyDescent="0.2"/>
  <cols>
    <col min="1" max="1" width="8" customWidth="1"/>
    <col min="2" max="2" width="6.28515625" customWidth="1"/>
    <col min="3" max="3" width="13.42578125" customWidth="1"/>
    <col min="4" max="4" width="4.7109375" customWidth="1"/>
    <col min="5" max="8" width="13.7109375" customWidth="1"/>
    <col min="9" max="9" width="23.7109375" customWidth="1"/>
    <col min="10" max="10" width="17.28515625" customWidth="1"/>
    <col min="11" max="11" width="7.28515625" style="16" customWidth="1"/>
    <col min="12" max="12" width="7.85546875" style="16" customWidth="1"/>
    <col min="13" max="13" width="10.5703125" style="7" customWidth="1"/>
    <col min="14" max="14" width="16.5703125" style="7" bestFit="1" customWidth="1"/>
    <col min="15" max="15" width="14.5703125" customWidth="1"/>
    <col min="16" max="16" width="14.28515625" customWidth="1"/>
  </cols>
  <sheetData>
    <row r="2" spans="1:16" ht="18" x14ac:dyDescent="0.25">
      <c r="B2" s="3" t="s">
        <v>218</v>
      </c>
    </row>
    <row r="3" spans="1:16" ht="18" x14ac:dyDescent="0.25">
      <c r="M3" s="18"/>
    </row>
    <row r="4" spans="1:16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1" t="s">
        <v>43</v>
      </c>
      <c r="N4" s="11" t="s">
        <v>28</v>
      </c>
      <c r="O4" s="2" t="s">
        <v>100</v>
      </c>
      <c r="P4" s="2" t="s">
        <v>101</v>
      </c>
    </row>
    <row r="5" spans="1:16" x14ac:dyDescent="0.2">
      <c r="M5" s="1" t="s">
        <v>0</v>
      </c>
      <c r="N5" s="23" t="s">
        <v>0</v>
      </c>
    </row>
    <row r="6" spans="1:16" x14ac:dyDescent="0.2">
      <c r="M6" s="1"/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topLeftCell="I1" workbookViewId="0">
      <selection activeCell="P12" sqref="P12"/>
    </sheetView>
  </sheetViews>
  <sheetFormatPr baseColWidth="10" defaultRowHeight="12.75" x14ac:dyDescent="0.2"/>
  <cols>
    <col min="1" max="1" width="8" customWidth="1"/>
    <col min="2" max="2" width="7.42578125" customWidth="1"/>
    <col min="3" max="3" width="13.5703125" customWidth="1"/>
    <col min="4" max="4" width="3.28515625" customWidth="1"/>
    <col min="9" max="9" width="24" customWidth="1"/>
    <col min="10" max="10" width="19.5703125" customWidth="1"/>
    <col min="11" max="12" width="7.7109375" style="16" customWidth="1"/>
    <col min="13" max="13" width="10.140625" style="7" customWidth="1"/>
    <col min="14" max="14" width="17.5703125" style="7" bestFit="1" customWidth="1"/>
    <col min="15" max="15" width="14.7109375" customWidth="1"/>
    <col min="16" max="16" width="17.7109375" customWidth="1"/>
  </cols>
  <sheetData>
    <row r="2" spans="1:16" ht="18" x14ac:dyDescent="0.25">
      <c r="B2" s="3" t="s">
        <v>219</v>
      </c>
      <c r="G2" s="14"/>
    </row>
    <row r="4" spans="1:16" ht="18" x14ac:dyDescent="0.25">
      <c r="M4" s="18"/>
    </row>
    <row r="5" spans="1:16" ht="51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1" t="s">
        <v>43</v>
      </c>
      <c r="N5" s="11" t="s">
        <v>35</v>
      </c>
      <c r="O5" s="2" t="s">
        <v>100</v>
      </c>
      <c r="P5" s="2" t="s">
        <v>101</v>
      </c>
    </row>
    <row r="6" spans="1:16" x14ac:dyDescent="0.2">
      <c r="K6" s="21" t="s">
        <v>0</v>
      </c>
      <c r="L6" s="21" t="s">
        <v>0</v>
      </c>
      <c r="M6" s="1" t="s">
        <v>0</v>
      </c>
      <c r="N6" s="23" t="s">
        <v>0</v>
      </c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74"/>
  <sheetViews>
    <sheetView showGridLines="0" topLeftCell="A4" zoomScale="140" zoomScaleNormal="140" workbookViewId="0">
      <selection activeCell="A4" sqref="A4"/>
    </sheetView>
  </sheetViews>
  <sheetFormatPr baseColWidth="10" defaultRowHeight="12.75" x14ac:dyDescent="0.2"/>
  <cols>
    <col min="1" max="2" width="17.85546875" customWidth="1"/>
    <col min="3" max="3" width="17.85546875" style="1" customWidth="1"/>
    <col min="4" max="9" width="17.85546875" customWidth="1"/>
    <col min="10" max="14" width="17.85546875" style="7" customWidth="1"/>
    <col min="15" max="24" width="17.85546875" customWidth="1"/>
  </cols>
  <sheetData>
    <row r="2" spans="1:24" ht="18" x14ac:dyDescent="0.25">
      <c r="B2" s="3" t="s">
        <v>106</v>
      </c>
    </row>
    <row r="3" spans="1:24" ht="18" x14ac:dyDescent="0.25">
      <c r="J3" s="18"/>
      <c r="K3" s="18"/>
      <c r="X3" s="18"/>
    </row>
    <row r="4" spans="1:24" s="5" customFormat="1" ht="45.75" customHeight="1" x14ac:dyDescent="0.2">
      <c r="A4" s="2" t="s">
        <v>1</v>
      </c>
      <c r="B4" s="29" t="s">
        <v>168</v>
      </c>
      <c r="C4" s="29" t="s">
        <v>3</v>
      </c>
      <c r="D4" s="29" t="s">
        <v>4</v>
      </c>
      <c r="E4" s="29" t="s">
        <v>5</v>
      </c>
      <c r="F4" s="29" t="s">
        <v>6</v>
      </c>
    </row>
    <row r="5" spans="1:24" s="5" customFormat="1" ht="24.75" customHeight="1" x14ac:dyDescent="0.2">
      <c r="A5" s="35" t="s">
        <v>372</v>
      </c>
      <c r="B5" s="34"/>
      <c r="C5" s="34"/>
      <c r="D5" s="34"/>
      <c r="E5" s="34"/>
      <c r="F5" s="34"/>
    </row>
    <row r="6" spans="1:24" x14ac:dyDescent="0.2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/>
      <c r="L6" s="23" t="s">
        <v>0</v>
      </c>
      <c r="M6" s="23"/>
      <c r="N6" s="23"/>
    </row>
    <row r="7" spans="1:24" ht="38.25" x14ac:dyDescent="0.2">
      <c r="A7" s="29" t="s">
        <v>7</v>
      </c>
      <c r="B7" s="29" t="s">
        <v>8</v>
      </c>
      <c r="C7" s="29" t="s">
        <v>9</v>
      </c>
      <c r="D7" s="30" t="s">
        <v>43</v>
      </c>
      <c r="E7" s="33" t="s">
        <v>370</v>
      </c>
      <c r="F7" s="33" t="s">
        <v>373</v>
      </c>
    </row>
    <row r="8" spans="1:24" x14ac:dyDescent="0.2">
      <c r="J8" s="1"/>
      <c r="K8" s="1"/>
      <c r="L8" s="23"/>
      <c r="M8" s="23"/>
      <c r="N8" s="23"/>
    </row>
    <row r="9" spans="1:24" ht="63.75" x14ac:dyDescent="0.2">
      <c r="A9" s="33" t="s">
        <v>371</v>
      </c>
      <c r="B9" s="31" t="s">
        <v>107</v>
      </c>
      <c r="C9" s="31" t="s">
        <v>108</v>
      </c>
      <c r="D9" s="31" t="s">
        <v>109</v>
      </c>
      <c r="E9" s="31" t="s">
        <v>110</v>
      </c>
      <c r="F9" s="31" t="s">
        <v>111</v>
      </c>
      <c r="M9" s="23"/>
      <c r="N9" s="23"/>
    </row>
    <row r="10" spans="1:24" x14ac:dyDescent="0.2">
      <c r="J10" s="1"/>
      <c r="K10" s="1"/>
      <c r="L10" s="23"/>
      <c r="M10" s="23"/>
      <c r="N10" s="23"/>
    </row>
    <row r="11" spans="1:24" ht="51" x14ac:dyDescent="0.2">
      <c r="A11" s="31" t="s">
        <v>112</v>
      </c>
      <c r="B11" s="31" t="s">
        <v>113</v>
      </c>
      <c r="C11" s="32" t="s">
        <v>17</v>
      </c>
      <c r="D11" s="31" t="s">
        <v>42</v>
      </c>
      <c r="E11" s="31" t="s">
        <v>18</v>
      </c>
      <c r="F11" s="31" t="s">
        <v>43</v>
      </c>
      <c r="J11" s="1"/>
      <c r="K11" s="1"/>
      <c r="L11" s="23"/>
      <c r="M11" s="23"/>
      <c r="N11" s="23"/>
    </row>
    <row r="12" spans="1:24" x14ac:dyDescent="0.2">
      <c r="J12" s="1"/>
      <c r="K12" s="1"/>
      <c r="L12" s="23"/>
      <c r="M12" s="23"/>
      <c r="N12" s="23"/>
    </row>
    <row r="13" spans="1:24" x14ac:dyDescent="0.2">
      <c r="J13" s="1"/>
      <c r="K13" s="1"/>
      <c r="L13" s="23"/>
      <c r="M13" s="23"/>
      <c r="N13" s="23"/>
    </row>
    <row r="14" spans="1:24" x14ac:dyDescent="0.2">
      <c r="J14" s="1"/>
      <c r="K14" s="1"/>
      <c r="L14" s="23"/>
      <c r="M14" s="23"/>
      <c r="N14" s="23"/>
    </row>
    <row r="15" spans="1:24" x14ac:dyDescent="0.2">
      <c r="J15" s="1"/>
      <c r="K15" s="1"/>
      <c r="L15" s="23"/>
      <c r="M15" s="23"/>
      <c r="N15" s="23"/>
    </row>
    <row r="16" spans="1:24" x14ac:dyDescent="0.2">
      <c r="J16" s="1"/>
      <c r="K16" s="1"/>
      <c r="L16" s="23"/>
      <c r="M16" s="23"/>
      <c r="N16" s="23"/>
    </row>
    <row r="17" spans="10:14" x14ac:dyDescent="0.2">
      <c r="J17" s="1"/>
      <c r="K17" s="1"/>
      <c r="L17" s="23"/>
      <c r="M17" s="23"/>
      <c r="N17" s="23"/>
    </row>
    <row r="18" spans="10:14" x14ac:dyDescent="0.2">
      <c r="J18" s="1"/>
      <c r="K18" s="1"/>
      <c r="L18" s="23"/>
      <c r="M18" s="23"/>
      <c r="N18" s="23"/>
    </row>
    <row r="19" spans="10:14" x14ac:dyDescent="0.2">
      <c r="J19" s="1"/>
      <c r="K19" s="1"/>
      <c r="L19" s="23"/>
      <c r="M19" s="23"/>
      <c r="N19" s="23"/>
    </row>
    <row r="20" spans="10:14" x14ac:dyDescent="0.2">
      <c r="J20" s="1"/>
      <c r="K20" s="1"/>
      <c r="L20" s="23"/>
      <c r="M20" s="23"/>
      <c r="N20" s="23"/>
    </row>
    <row r="21" spans="10:14" x14ac:dyDescent="0.2">
      <c r="J21" s="1"/>
      <c r="K21" s="1"/>
      <c r="L21" s="23"/>
      <c r="M21" s="23"/>
      <c r="N21" s="23"/>
    </row>
    <row r="22" spans="10:14" x14ac:dyDescent="0.2">
      <c r="J22" s="1"/>
      <c r="K22" s="1"/>
      <c r="L22" s="23"/>
      <c r="M22" s="23"/>
      <c r="N22" s="23"/>
    </row>
    <row r="23" spans="10:14" x14ac:dyDescent="0.2">
      <c r="J23" s="1"/>
      <c r="K23" s="1"/>
      <c r="L23" s="23"/>
      <c r="M23" s="23"/>
      <c r="N23" s="23"/>
    </row>
    <row r="24" spans="10:14" x14ac:dyDescent="0.2">
      <c r="J24" s="1"/>
      <c r="K24" s="1"/>
      <c r="L24" s="23"/>
      <c r="M24" s="23"/>
      <c r="N24" s="23"/>
    </row>
    <row r="25" spans="10:14" x14ac:dyDescent="0.2">
      <c r="J25" s="1"/>
      <c r="K25" s="1"/>
      <c r="L25" s="23"/>
      <c r="M25" s="23"/>
      <c r="N25" s="23"/>
    </row>
    <row r="26" spans="10:14" x14ac:dyDescent="0.2">
      <c r="J26" s="1"/>
      <c r="K26" s="1"/>
      <c r="L26" s="23"/>
      <c r="M26" s="23"/>
      <c r="N26" s="23"/>
    </row>
    <row r="27" spans="10:14" x14ac:dyDescent="0.2">
      <c r="J27" s="1"/>
      <c r="K27" s="1"/>
      <c r="L27" s="23"/>
      <c r="M27" s="23"/>
      <c r="N27" s="23"/>
    </row>
    <row r="28" spans="10:14" x14ac:dyDescent="0.2">
      <c r="J28" s="1"/>
      <c r="K28" s="1"/>
      <c r="L28" s="23"/>
      <c r="M28" s="23"/>
      <c r="N28" s="23"/>
    </row>
    <row r="29" spans="10:14" x14ac:dyDescent="0.2">
      <c r="J29" s="1"/>
      <c r="K29" s="1"/>
      <c r="L29" s="23"/>
      <c r="M29" s="23"/>
      <c r="N29" s="23"/>
    </row>
    <row r="30" spans="10:14" x14ac:dyDescent="0.2">
      <c r="J30" s="1"/>
      <c r="K30" s="1"/>
      <c r="L30" s="23"/>
      <c r="M30" s="23"/>
      <c r="N30" s="23"/>
    </row>
    <row r="31" spans="10:14" x14ac:dyDescent="0.2">
      <c r="J31" s="1"/>
      <c r="K31" s="1"/>
      <c r="L31" s="23"/>
      <c r="M31" s="23"/>
      <c r="N31" s="23"/>
    </row>
    <row r="32" spans="10:14" x14ac:dyDescent="0.2">
      <c r="J32" s="1"/>
      <c r="K32" s="1"/>
      <c r="L32" s="23"/>
      <c r="M32" s="23"/>
      <c r="N32" s="23"/>
    </row>
    <row r="33" spans="10:14" x14ac:dyDescent="0.2">
      <c r="J33" s="1"/>
      <c r="K33" s="1"/>
      <c r="L33" s="23"/>
      <c r="M33" s="23"/>
      <c r="N33" s="23"/>
    </row>
    <row r="34" spans="10:14" x14ac:dyDescent="0.2">
      <c r="J34" s="1"/>
      <c r="K34" s="1"/>
      <c r="L34" s="23"/>
      <c r="M34" s="23"/>
      <c r="N34" s="23"/>
    </row>
    <row r="35" spans="10:14" x14ac:dyDescent="0.2">
      <c r="J35" s="1"/>
      <c r="K35" s="1"/>
      <c r="L35" s="23"/>
      <c r="M35" s="23"/>
      <c r="N35" s="23"/>
    </row>
    <row r="36" spans="10:14" x14ac:dyDescent="0.2">
      <c r="J36" s="1"/>
      <c r="K36" s="1"/>
      <c r="L36" s="23"/>
      <c r="M36" s="23"/>
      <c r="N36" s="23"/>
    </row>
    <row r="37" spans="10:14" x14ac:dyDescent="0.2">
      <c r="J37" s="1"/>
      <c r="K37" s="1"/>
      <c r="L37" s="23"/>
      <c r="M37" s="23"/>
      <c r="N37" s="23"/>
    </row>
    <row r="38" spans="10:14" x14ac:dyDescent="0.2">
      <c r="J38" s="1"/>
      <c r="K38" s="1"/>
      <c r="L38" s="23"/>
      <c r="M38" s="23"/>
      <c r="N38" s="23"/>
    </row>
    <row r="39" spans="10:14" x14ac:dyDescent="0.2">
      <c r="J39" s="1"/>
      <c r="K39" s="1"/>
      <c r="L39" s="23"/>
      <c r="M39" s="23"/>
      <c r="N39" s="23"/>
    </row>
    <row r="40" spans="10:14" x14ac:dyDescent="0.2">
      <c r="J40" s="1"/>
      <c r="K40" s="1"/>
      <c r="L40" s="23"/>
      <c r="M40" s="23"/>
      <c r="N40" s="23"/>
    </row>
    <row r="41" spans="10:14" x14ac:dyDescent="0.2">
      <c r="J41" s="1"/>
      <c r="K41" s="1"/>
      <c r="L41" s="23"/>
      <c r="M41" s="23"/>
      <c r="N41" s="23"/>
    </row>
    <row r="42" spans="10:14" x14ac:dyDescent="0.2">
      <c r="J42" s="1"/>
      <c r="K42" s="1"/>
      <c r="L42" s="23"/>
      <c r="M42" s="23"/>
      <c r="N42" s="23"/>
    </row>
    <row r="43" spans="10:14" x14ac:dyDescent="0.2">
      <c r="J43" s="1"/>
      <c r="K43" s="1"/>
      <c r="L43" s="23"/>
      <c r="M43" s="23"/>
      <c r="N43" s="23"/>
    </row>
    <row r="44" spans="10:14" x14ac:dyDescent="0.2">
      <c r="J44" s="1"/>
      <c r="K44" s="1"/>
      <c r="L44" s="23"/>
      <c r="M44" s="23"/>
      <c r="N44" s="23"/>
    </row>
    <row r="45" spans="10:14" x14ac:dyDescent="0.2">
      <c r="J45" s="1"/>
      <c r="K45" s="1"/>
      <c r="L45" s="23"/>
      <c r="M45" s="23"/>
      <c r="N45" s="23"/>
    </row>
    <row r="46" spans="10:14" x14ac:dyDescent="0.2">
      <c r="J46" s="1"/>
      <c r="K46" s="1"/>
      <c r="L46" s="23"/>
      <c r="M46" s="23"/>
      <c r="N46" s="23"/>
    </row>
    <row r="47" spans="10:14" x14ac:dyDescent="0.2">
      <c r="J47" s="1"/>
      <c r="K47" s="1"/>
      <c r="L47" s="23"/>
      <c r="M47" s="23"/>
      <c r="N47" s="23"/>
    </row>
    <row r="48" spans="10:14" x14ac:dyDescent="0.2">
      <c r="J48" s="1"/>
      <c r="K48" s="1"/>
      <c r="L48" s="23"/>
      <c r="M48" s="23"/>
      <c r="N48" s="23"/>
    </row>
    <row r="49" spans="10:14" x14ac:dyDescent="0.2">
      <c r="J49" s="1"/>
      <c r="K49" s="1"/>
      <c r="L49" s="23"/>
      <c r="M49" s="23"/>
      <c r="N49" s="23"/>
    </row>
    <row r="50" spans="10:14" x14ac:dyDescent="0.2">
      <c r="J50" s="1"/>
      <c r="K50" s="1"/>
      <c r="L50" s="23"/>
      <c r="M50" s="23"/>
      <c r="N50" s="23"/>
    </row>
    <row r="51" spans="10:14" x14ac:dyDescent="0.2">
      <c r="J51" s="1"/>
      <c r="K51" s="1"/>
      <c r="L51" s="23"/>
      <c r="M51" s="23"/>
      <c r="N51" s="23"/>
    </row>
    <row r="52" spans="10:14" x14ac:dyDescent="0.2">
      <c r="J52" s="1"/>
      <c r="K52" s="1"/>
      <c r="L52" s="23"/>
      <c r="M52" s="23"/>
      <c r="N52" s="23"/>
    </row>
    <row r="53" spans="10:14" x14ac:dyDescent="0.2">
      <c r="J53" s="1"/>
      <c r="K53" s="1"/>
      <c r="L53" s="23"/>
      <c r="M53" s="23"/>
      <c r="N53" s="23"/>
    </row>
    <row r="54" spans="10:14" x14ac:dyDescent="0.2">
      <c r="J54" s="1"/>
      <c r="K54" s="1"/>
      <c r="L54" s="23"/>
      <c r="M54" s="23"/>
      <c r="N54" s="23"/>
    </row>
    <row r="55" spans="10:14" x14ac:dyDescent="0.2">
      <c r="J55" s="1"/>
      <c r="K55" s="1"/>
      <c r="L55" s="23"/>
      <c r="M55" s="23"/>
      <c r="N55" s="23"/>
    </row>
    <row r="56" spans="10:14" x14ac:dyDescent="0.2">
      <c r="J56" s="1"/>
      <c r="K56" s="1"/>
      <c r="L56" s="23"/>
      <c r="M56" s="23"/>
      <c r="N56" s="23"/>
    </row>
    <row r="57" spans="10:14" x14ac:dyDescent="0.2">
      <c r="J57" s="1"/>
      <c r="K57" s="1"/>
      <c r="L57" s="23"/>
      <c r="M57" s="23"/>
      <c r="N57" s="23"/>
    </row>
    <row r="58" spans="10:14" x14ac:dyDescent="0.2">
      <c r="J58" s="1"/>
      <c r="K58" s="1"/>
      <c r="L58" s="23"/>
      <c r="M58" s="23"/>
      <c r="N58" s="23"/>
    </row>
    <row r="59" spans="10:14" x14ac:dyDescent="0.2">
      <c r="J59" s="1"/>
      <c r="K59" s="1"/>
      <c r="L59" s="23"/>
      <c r="M59" s="23"/>
      <c r="N59" s="23"/>
    </row>
    <row r="60" spans="10:14" x14ac:dyDescent="0.2">
      <c r="J60" s="1"/>
      <c r="K60" s="1"/>
      <c r="L60" s="23"/>
      <c r="M60" s="23"/>
      <c r="N60" s="23"/>
    </row>
    <row r="61" spans="10:14" x14ac:dyDescent="0.2">
      <c r="J61" s="1"/>
      <c r="K61" s="1"/>
      <c r="L61" s="23"/>
      <c r="M61" s="23"/>
      <c r="N61" s="23"/>
    </row>
    <row r="62" spans="10:14" x14ac:dyDescent="0.2">
      <c r="J62" s="1"/>
      <c r="K62" s="1"/>
      <c r="L62" s="23"/>
      <c r="M62" s="23"/>
      <c r="N62" s="23"/>
    </row>
    <row r="63" spans="10:14" x14ac:dyDescent="0.2">
      <c r="J63" s="1"/>
      <c r="K63" s="1"/>
      <c r="L63" s="23"/>
      <c r="M63" s="23"/>
      <c r="N63" s="23"/>
    </row>
    <row r="64" spans="10:14" x14ac:dyDescent="0.2">
      <c r="J64" s="1"/>
      <c r="K64" s="1"/>
      <c r="L64" s="23"/>
      <c r="M64" s="23"/>
      <c r="N64" s="23"/>
    </row>
    <row r="65" spans="10:14" x14ac:dyDescent="0.2">
      <c r="J65" s="1"/>
      <c r="K65" s="1"/>
      <c r="L65" s="23"/>
      <c r="M65" s="23"/>
      <c r="N65" s="23"/>
    </row>
    <row r="66" spans="10:14" x14ac:dyDescent="0.2">
      <c r="J66" s="1"/>
      <c r="K66" s="1"/>
      <c r="L66" s="23"/>
      <c r="M66" s="23"/>
      <c r="N66" s="23"/>
    </row>
    <row r="67" spans="10:14" x14ac:dyDescent="0.2">
      <c r="J67" s="1"/>
      <c r="K67" s="1"/>
      <c r="L67" s="23"/>
      <c r="M67" s="23"/>
      <c r="N67" s="23"/>
    </row>
    <row r="68" spans="10:14" x14ac:dyDescent="0.2">
      <c r="J68" s="1"/>
      <c r="K68" s="1"/>
      <c r="L68" s="23"/>
      <c r="M68" s="23"/>
      <c r="N68" s="23"/>
    </row>
    <row r="69" spans="10:14" x14ac:dyDescent="0.2">
      <c r="J69" s="1"/>
      <c r="K69" s="1"/>
      <c r="L69" s="23"/>
      <c r="M69" s="23"/>
      <c r="N69" s="23"/>
    </row>
    <row r="70" spans="10:14" x14ac:dyDescent="0.2">
      <c r="J70" s="1"/>
      <c r="K70" s="1"/>
      <c r="L70" s="23"/>
      <c r="M70" s="23"/>
      <c r="N70" s="23"/>
    </row>
    <row r="71" spans="10:14" x14ac:dyDescent="0.2">
      <c r="J71" s="1"/>
      <c r="K71" s="1"/>
      <c r="L71" s="23"/>
      <c r="M71" s="23"/>
      <c r="N71" s="23"/>
    </row>
    <row r="72" spans="10:14" x14ac:dyDescent="0.2">
      <c r="J72" s="1"/>
      <c r="K72" s="1"/>
      <c r="L72" s="23"/>
      <c r="M72" s="23"/>
      <c r="N72" s="23"/>
    </row>
    <row r="73" spans="10:14" x14ac:dyDescent="0.2">
      <c r="J73" s="1"/>
      <c r="K73" s="1"/>
      <c r="L73" s="23"/>
      <c r="M73" s="23"/>
      <c r="N73" s="23"/>
    </row>
    <row r="74" spans="10:14" x14ac:dyDescent="0.2">
      <c r="J74" s="1"/>
      <c r="K74" s="1"/>
      <c r="L74" s="23"/>
      <c r="M74" s="23"/>
      <c r="N74" s="23"/>
    </row>
    <row r="75" spans="10:14" x14ac:dyDescent="0.2">
      <c r="J75" s="1"/>
      <c r="K75" s="1"/>
      <c r="L75" s="23"/>
      <c r="M75" s="23"/>
      <c r="N75" s="23"/>
    </row>
    <row r="76" spans="10:14" x14ac:dyDescent="0.2">
      <c r="J76" s="1"/>
      <c r="K76" s="1"/>
      <c r="L76" s="23"/>
      <c r="M76" s="23"/>
      <c r="N76" s="23"/>
    </row>
    <row r="77" spans="10:14" x14ac:dyDescent="0.2">
      <c r="J77" s="1"/>
      <c r="K77" s="1"/>
      <c r="L77" s="23"/>
      <c r="M77" s="23"/>
      <c r="N77" s="23"/>
    </row>
    <row r="78" spans="10:14" x14ac:dyDescent="0.2">
      <c r="J78" s="1"/>
      <c r="K78" s="1"/>
      <c r="L78" s="23"/>
      <c r="M78" s="23"/>
      <c r="N78" s="23"/>
    </row>
    <row r="79" spans="10:14" x14ac:dyDescent="0.2">
      <c r="J79" s="1"/>
      <c r="K79" s="1"/>
      <c r="L79" s="23"/>
      <c r="M79" s="23"/>
      <c r="N79" s="23"/>
    </row>
    <row r="80" spans="10:14" x14ac:dyDescent="0.2">
      <c r="J80" s="1"/>
      <c r="K80" s="1"/>
      <c r="L80" s="23"/>
      <c r="M80" s="23"/>
      <c r="N80" s="23"/>
    </row>
    <row r="81" spans="10:14" x14ac:dyDescent="0.2">
      <c r="J81" s="1"/>
      <c r="K81" s="1"/>
      <c r="L81" s="23"/>
      <c r="M81" s="23"/>
      <c r="N81" s="23"/>
    </row>
    <row r="82" spans="10:14" x14ac:dyDescent="0.2">
      <c r="J82" s="1"/>
      <c r="K82" s="1"/>
      <c r="L82" s="23"/>
      <c r="M82" s="23"/>
      <c r="N82" s="23"/>
    </row>
    <row r="83" spans="10:14" x14ac:dyDescent="0.2">
      <c r="J83" s="1"/>
      <c r="K83" s="1"/>
      <c r="L83" s="23"/>
      <c r="M83" s="23"/>
      <c r="N83" s="23"/>
    </row>
    <row r="84" spans="10:14" x14ac:dyDescent="0.2">
      <c r="J84" s="1"/>
      <c r="K84" s="1"/>
      <c r="L84" s="23"/>
      <c r="M84" s="23"/>
      <c r="N84" s="23"/>
    </row>
    <row r="85" spans="10:14" x14ac:dyDescent="0.2">
      <c r="J85" s="1"/>
      <c r="K85" s="1"/>
      <c r="L85" s="23"/>
      <c r="M85" s="23"/>
      <c r="N85" s="23"/>
    </row>
    <row r="86" spans="10:14" x14ac:dyDescent="0.2">
      <c r="J86" s="1"/>
      <c r="K86" s="1"/>
      <c r="L86" s="23"/>
      <c r="M86" s="23"/>
      <c r="N86" s="23"/>
    </row>
    <row r="87" spans="10:14" x14ac:dyDescent="0.2">
      <c r="J87" s="1"/>
      <c r="K87" s="1"/>
      <c r="L87" s="23"/>
      <c r="M87" s="23"/>
      <c r="N87" s="23"/>
    </row>
    <row r="88" spans="10:14" x14ac:dyDescent="0.2">
      <c r="J88" s="1"/>
      <c r="K88" s="1"/>
      <c r="L88" s="23"/>
      <c r="M88" s="23"/>
      <c r="N88" s="23"/>
    </row>
    <row r="89" spans="10:14" x14ac:dyDescent="0.2">
      <c r="J89" s="1"/>
      <c r="K89" s="1"/>
      <c r="L89" s="23"/>
      <c r="M89" s="23"/>
      <c r="N89" s="23"/>
    </row>
    <row r="90" spans="10:14" x14ac:dyDescent="0.2">
      <c r="J90" s="1"/>
      <c r="K90" s="1"/>
      <c r="L90" s="23"/>
      <c r="M90" s="23"/>
      <c r="N90" s="23"/>
    </row>
    <row r="91" spans="10:14" x14ac:dyDescent="0.2">
      <c r="J91" s="1"/>
      <c r="K91" s="1"/>
      <c r="L91" s="23"/>
      <c r="M91" s="23"/>
      <c r="N91" s="23"/>
    </row>
    <row r="92" spans="10:14" x14ac:dyDescent="0.2">
      <c r="J92" s="1"/>
      <c r="K92" s="1"/>
      <c r="L92" s="23"/>
      <c r="M92" s="23"/>
      <c r="N92" s="23"/>
    </row>
    <row r="93" spans="10:14" x14ac:dyDescent="0.2">
      <c r="J93" s="1"/>
      <c r="K93" s="1"/>
      <c r="L93" s="23"/>
      <c r="M93" s="23"/>
      <c r="N93" s="23"/>
    </row>
    <row r="94" spans="10:14" x14ac:dyDescent="0.2">
      <c r="J94" s="1"/>
      <c r="K94" s="1"/>
      <c r="L94" s="23"/>
      <c r="M94" s="23"/>
      <c r="N94" s="23"/>
    </row>
    <row r="95" spans="10:14" x14ac:dyDescent="0.2">
      <c r="J95" s="1"/>
      <c r="K95" s="1"/>
      <c r="L95" s="23"/>
      <c r="M95" s="23"/>
      <c r="N95" s="23"/>
    </row>
    <row r="96" spans="10:14" x14ac:dyDescent="0.2">
      <c r="J96" s="1"/>
      <c r="K96" s="1"/>
      <c r="L96" s="23"/>
      <c r="M96" s="23"/>
      <c r="N96" s="23"/>
    </row>
    <row r="97" spans="10:14" x14ac:dyDescent="0.2">
      <c r="J97" s="1"/>
      <c r="K97" s="1"/>
      <c r="L97" s="23"/>
      <c r="M97" s="23"/>
      <c r="N97" s="23"/>
    </row>
    <row r="98" spans="10:14" x14ac:dyDescent="0.2">
      <c r="J98" s="1"/>
      <c r="K98" s="1"/>
      <c r="L98" s="23"/>
      <c r="M98" s="23"/>
      <c r="N98" s="23"/>
    </row>
    <row r="99" spans="10:14" x14ac:dyDescent="0.2">
      <c r="J99" s="1"/>
      <c r="K99" s="1"/>
      <c r="L99" s="23"/>
      <c r="M99" s="23"/>
      <c r="N99" s="23"/>
    </row>
    <row r="100" spans="10:14" x14ac:dyDescent="0.2">
      <c r="J100" s="1"/>
      <c r="K100" s="1"/>
      <c r="L100" s="23"/>
      <c r="M100" s="23"/>
      <c r="N100" s="23"/>
    </row>
    <row r="101" spans="10:14" x14ac:dyDescent="0.2">
      <c r="J101" s="1"/>
      <c r="K101" s="1"/>
      <c r="L101" s="23"/>
      <c r="M101" s="23"/>
      <c r="N101" s="23"/>
    </row>
    <row r="102" spans="10:14" x14ac:dyDescent="0.2">
      <c r="J102" s="1"/>
      <c r="K102" s="1"/>
      <c r="L102" s="23"/>
      <c r="M102" s="23"/>
      <c r="N102" s="23"/>
    </row>
    <row r="103" spans="10:14" x14ac:dyDescent="0.2">
      <c r="J103" s="1"/>
      <c r="K103" s="1"/>
      <c r="L103" s="23"/>
      <c r="M103" s="23"/>
      <c r="N103" s="23"/>
    </row>
    <row r="104" spans="10:14" x14ac:dyDescent="0.2">
      <c r="J104" s="1"/>
      <c r="K104" s="1"/>
      <c r="L104" s="23"/>
      <c r="M104" s="23"/>
      <c r="N104" s="23"/>
    </row>
    <row r="105" spans="10:14" x14ac:dyDescent="0.2">
      <c r="J105" s="1"/>
      <c r="K105" s="1"/>
      <c r="L105" s="23"/>
      <c r="M105" s="23"/>
      <c r="N105" s="23"/>
    </row>
    <row r="106" spans="10:14" x14ac:dyDescent="0.2">
      <c r="J106" s="1"/>
      <c r="K106" s="1"/>
      <c r="L106" s="23"/>
      <c r="M106" s="23"/>
      <c r="N106" s="23"/>
    </row>
    <row r="107" spans="10:14" x14ac:dyDescent="0.2">
      <c r="J107" s="1"/>
      <c r="K107" s="1"/>
      <c r="L107" s="23"/>
      <c r="M107" s="23"/>
      <c r="N107" s="23"/>
    </row>
    <row r="108" spans="10:14" x14ac:dyDescent="0.2">
      <c r="J108" s="1"/>
      <c r="K108" s="1"/>
      <c r="L108" s="23"/>
      <c r="M108" s="23"/>
      <c r="N108" s="23"/>
    </row>
    <row r="109" spans="10:14" x14ac:dyDescent="0.2">
      <c r="J109" s="1"/>
      <c r="K109" s="1"/>
      <c r="L109" s="23"/>
      <c r="M109" s="23"/>
      <c r="N109" s="23"/>
    </row>
    <row r="110" spans="10:14" x14ac:dyDescent="0.2">
      <c r="J110" s="1"/>
      <c r="K110" s="1"/>
      <c r="L110" s="23"/>
      <c r="M110" s="23"/>
      <c r="N110" s="23"/>
    </row>
    <row r="111" spans="10:14" x14ac:dyDescent="0.2">
      <c r="J111" s="1"/>
      <c r="K111" s="1"/>
      <c r="L111" s="23"/>
      <c r="M111" s="23"/>
      <c r="N111" s="23"/>
    </row>
    <row r="112" spans="10:14" x14ac:dyDescent="0.2">
      <c r="J112" s="1"/>
      <c r="K112" s="1"/>
      <c r="L112" s="23"/>
      <c r="M112" s="23"/>
      <c r="N112" s="23"/>
    </row>
    <row r="113" spans="10:14" x14ac:dyDescent="0.2">
      <c r="J113" s="1"/>
      <c r="K113" s="1"/>
      <c r="L113" s="23"/>
      <c r="M113" s="23"/>
      <c r="N113" s="23"/>
    </row>
    <row r="114" spans="10:14" x14ac:dyDescent="0.2">
      <c r="J114" s="1"/>
      <c r="K114" s="1"/>
      <c r="L114" s="23"/>
      <c r="M114" s="23"/>
      <c r="N114" s="23"/>
    </row>
    <row r="115" spans="10:14" x14ac:dyDescent="0.2">
      <c r="J115" s="1"/>
      <c r="K115" s="1"/>
      <c r="L115" s="23"/>
      <c r="M115" s="23"/>
      <c r="N115" s="23"/>
    </row>
    <row r="116" spans="10:14" x14ac:dyDescent="0.2">
      <c r="J116" s="1"/>
      <c r="K116" s="1"/>
      <c r="L116" s="23"/>
      <c r="M116" s="23"/>
      <c r="N116" s="23"/>
    </row>
    <row r="117" spans="10:14" x14ac:dyDescent="0.2">
      <c r="J117" s="1"/>
      <c r="K117" s="1"/>
      <c r="L117" s="23"/>
      <c r="M117" s="23"/>
      <c r="N117" s="23"/>
    </row>
    <row r="118" spans="10:14" x14ac:dyDescent="0.2">
      <c r="J118" s="1"/>
      <c r="K118" s="1"/>
      <c r="L118" s="23"/>
      <c r="M118" s="23"/>
      <c r="N118" s="23"/>
    </row>
    <row r="119" spans="10:14" x14ac:dyDescent="0.2">
      <c r="J119" s="1"/>
      <c r="K119" s="1"/>
      <c r="L119" s="23"/>
      <c r="M119" s="23"/>
      <c r="N119" s="23"/>
    </row>
    <row r="120" spans="10:14" x14ac:dyDescent="0.2">
      <c r="J120" s="1"/>
      <c r="K120" s="1"/>
      <c r="L120" s="23"/>
      <c r="M120" s="23"/>
      <c r="N120" s="23"/>
    </row>
    <row r="121" spans="10:14" x14ac:dyDescent="0.2">
      <c r="J121" s="1"/>
      <c r="K121" s="1"/>
      <c r="L121" s="23"/>
      <c r="M121" s="23"/>
      <c r="N121" s="23"/>
    </row>
    <row r="122" spans="10:14" x14ac:dyDescent="0.2">
      <c r="J122" s="1"/>
      <c r="K122" s="1"/>
      <c r="L122" s="23"/>
      <c r="M122" s="23"/>
      <c r="N122" s="23"/>
    </row>
    <row r="123" spans="10:14" x14ac:dyDescent="0.2">
      <c r="J123" s="1"/>
      <c r="K123" s="1"/>
      <c r="L123" s="23"/>
      <c r="M123" s="23"/>
      <c r="N123" s="23"/>
    </row>
    <row r="124" spans="10:14" x14ac:dyDescent="0.2">
      <c r="J124" s="1"/>
      <c r="K124" s="1"/>
      <c r="L124" s="23"/>
      <c r="M124" s="23"/>
      <c r="N124" s="23"/>
    </row>
    <row r="125" spans="10:14" x14ac:dyDescent="0.2">
      <c r="J125" s="1"/>
      <c r="K125" s="1"/>
      <c r="L125" s="23"/>
      <c r="M125" s="23"/>
      <c r="N125" s="23"/>
    </row>
    <row r="126" spans="10:14" x14ac:dyDescent="0.2">
      <c r="J126" s="1"/>
      <c r="K126" s="1"/>
      <c r="L126" s="23"/>
      <c r="M126" s="23"/>
      <c r="N126" s="23"/>
    </row>
    <row r="127" spans="10:14" x14ac:dyDescent="0.2">
      <c r="J127" s="1"/>
      <c r="K127" s="1"/>
      <c r="L127" s="23"/>
      <c r="M127" s="23"/>
      <c r="N127" s="23"/>
    </row>
    <row r="128" spans="10:14" x14ac:dyDescent="0.2">
      <c r="J128" s="1"/>
      <c r="K128" s="1"/>
      <c r="L128" s="23"/>
      <c r="M128" s="23"/>
      <c r="N128" s="23"/>
    </row>
    <row r="129" spans="10:14" x14ac:dyDescent="0.2">
      <c r="J129" s="1"/>
      <c r="K129" s="1"/>
      <c r="L129" s="23"/>
      <c r="M129" s="23"/>
      <c r="N129" s="23"/>
    </row>
    <row r="130" spans="10:14" x14ac:dyDescent="0.2">
      <c r="J130" s="1"/>
      <c r="K130" s="1"/>
      <c r="L130" s="23"/>
      <c r="M130" s="23"/>
      <c r="N130" s="23"/>
    </row>
    <row r="131" spans="10:14" x14ac:dyDescent="0.2">
      <c r="J131" s="1"/>
      <c r="K131" s="1"/>
      <c r="L131" s="23"/>
      <c r="M131" s="23"/>
      <c r="N131" s="23"/>
    </row>
    <row r="132" spans="10:14" x14ac:dyDescent="0.2">
      <c r="J132" s="1"/>
      <c r="K132" s="1"/>
      <c r="L132" s="23"/>
      <c r="M132" s="23"/>
      <c r="N132" s="23"/>
    </row>
    <row r="133" spans="10:14" x14ac:dyDescent="0.2">
      <c r="J133" s="1"/>
      <c r="K133" s="1"/>
      <c r="L133" s="23"/>
      <c r="M133" s="23"/>
      <c r="N133" s="23"/>
    </row>
    <row r="134" spans="10:14" x14ac:dyDescent="0.2">
      <c r="J134" s="1"/>
      <c r="K134" s="1"/>
      <c r="L134" s="23"/>
      <c r="M134" s="23"/>
      <c r="N134" s="23"/>
    </row>
    <row r="135" spans="10:14" x14ac:dyDescent="0.2">
      <c r="J135" s="1"/>
      <c r="K135" s="1"/>
      <c r="L135" s="23"/>
      <c r="M135" s="23"/>
      <c r="N135" s="23"/>
    </row>
    <row r="136" spans="10:14" x14ac:dyDescent="0.2">
      <c r="J136" s="1"/>
      <c r="K136" s="1"/>
      <c r="L136" s="23"/>
      <c r="M136" s="23"/>
      <c r="N136" s="23"/>
    </row>
    <row r="137" spans="10:14" x14ac:dyDescent="0.2">
      <c r="J137" s="1"/>
      <c r="K137" s="1"/>
      <c r="L137" s="23"/>
      <c r="M137" s="23"/>
      <c r="N137" s="23"/>
    </row>
    <row r="138" spans="10:14" x14ac:dyDescent="0.2">
      <c r="J138" s="1"/>
      <c r="K138" s="1"/>
      <c r="L138" s="23"/>
      <c r="M138" s="23"/>
      <c r="N138" s="23"/>
    </row>
    <row r="139" spans="10:14" x14ac:dyDescent="0.2">
      <c r="J139" s="1"/>
      <c r="K139" s="1"/>
      <c r="L139" s="23"/>
      <c r="M139" s="23"/>
      <c r="N139" s="23"/>
    </row>
    <row r="140" spans="10:14" x14ac:dyDescent="0.2">
      <c r="J140" s="1"/>
      <c r="K140" s="1"/>
      <c r="L140" s="23"/>
      <c r="M140" s="23"/>
      <c r="N140" s="23"/>
    </row>
    <row r="141" spans="10:14" x14ac:dyDescent="0.2">
      <c r="J141" s="1"/>
      <c r="K141" s="1"/>
      <c r="L141" s="23"/>
      <c r="M141" s="23"/>
      <c r="N141" s="23"/>
    </row>
    <row r="142" spans="10:14" x14ac:dyDescent="0.2">
      <c r="J142" s="1"/>
      <c r="K142" s="1"/>
      <c r="L142" s="23"/>
      <c r="M142" s="23"/>
      <c r="N142" s="23"/>
    </row>
    <row r="143" spans="10:14" x14ac:dyDescent="0.2">
      <c r="J143" s="1"/>
      <c r="K143" s="1"/>
      <c r="L143" s="23"/>
      <c r="M143" s="23"/>
      <c r="N143" s="23"/>
    </row>
    <row r="144" spans="10:14" x14ac:dyDescent="0.2">
      <c r="J144" s="1"/>
      <c r="K144" s="1"/>
      <c r="L144" s="23"/>
      <c r="M144" s="23"/>
      <c r="N144" s="23"/>
    </row>
    <row r="145" spans="10:14" x14ac:dyDescent="0.2">
      <c r="J145" s="1"/>
      <c r="K145" s="1"/>
      <c r="L145" s="23"/>
      <c r="M145" s="23"/>
      <c r="N145" s="23"/>
    </row>
    <row r="146" spans="10:14" x14ac:dyDescent="0.2">
      <c r="J146" s="1"/>
      <c r="K146" s="1"/>
      <c r="L146" s="23"/>
      <c r="M146" s="23"/>
      <c r="N146" s="23"/>
    </row>
    <row r="147" spans="10:14" x14ac:dyDescent="0.2">
      <c r="J147" s="1"/>
      <c r="K147" s="1"/>
      <c r="L147" s="23"/>
      <c r="M147" s="23"/>
      <c r="N147" s="23"/>
    </row>
    <row r="148" spans="10:14" x14ac:dyDescent="0.2">
      <c r="J148" s="1"/>
      <c r="K148" s="1"/>
      <c r="L148" s="23"/>
      <c r="M148" s="23"/>
      <c r="N148" s="23"/>
    </row>
    <row r="149" spans="10:14" x14ac:dyDescent="0.2">
      <c r="J149" s="1"/>
      <c r="K149" s="1"/>
      <c r="L149" s="23"/>
      <c r="M149" s="23"/>
      <c r="N149" s="23"/>
    </row>
    <row r="150" spans="10:14" x14ac:dyDescent="0.2">
      <c r="J150" s="1"/>
      <c r="K150" s="1"/>
      <c r="L150" s="23"/>
      <c r="M150" s="23"/>
      <c r="N150" s="23"/>
    </row>
    <row r="151" spans="10:14" x14ac:dyDescent="0.2">
      <c r="J151" s="1"/>
      <c r="K151" s="1"/>
      <c r="L151" s="23"/>
      <c r="M151" s="23"/>
      <c r="N151" s="23"/>
    </row>
    <row r="152" spans="10:14" x14ac:dyDescent="0.2">
      <c r="J152" s="1"/>
      <c r="K152" s="1"/>
      <c r="L152" s="23"/>
      <c r="M152" s="23"/>
      <c r="N152" s="23"/>
    </row>
    <row r="153" spans="10:14" x14ac:dyDescent="0.2">
      <c r="J153" s="1"/>
      <c r="K153" s="1"/>
      <c r="L153" s="23"/>
      <c r="M153" s="23"/>
      <c r="N153" s="23"/>
    </row>
    <row r="154" spans="10:14" x14ac:dyDescent="0.2">
      <c r="J154" s="1"/>
      <c r="K154" s="1"/>
      <c r="L154" s="23"/>
      <c r="M154" s="23"/>
      <c r="N154" s="23"/>
    </row>
    <row r="155" spans="10:14" x14ac:dyDescent="0.2">
      <c r="J155" s="1"/>
      <c r="K155" s="1"/>
      <c r="L155" s="23"/>
      <c r="M155" s="23"/>
      <c r="N155" s="23"/>
    </row>
    <row r="156" spans="10:14" x14ac:dyDescent="0.2">
      <c r="J156" s="1"/>
      <c r="K156" s="1"/>
      <c r="L156" s="23"/>
      <c r="M156" s="23"/>
      <c r="N156" s="23"/>
    </row>
    <row r="157" spans="10:14" x14ac:dyDescent="0.2">
      <c r="J157" s="1"/>
      <c r="K157" s="1"/>
      <c r="L157" s="23"/>
      <c r="M157" s="23"/>
      <c r="N157" s="23"/>
    </row>
    <row r="158" spans="10:14" x14ac:dyDescent="0.2">
      <c r="J158" s="1"/>
      <c r="K158" s="1"/>
      <c r="L158" s="23"/>
      <c r="M158" s="23"/>
      <c r="N158" s="23"/>
    </row>
    <row r="159" spans="10:14" x14ac:dyDescent="0.2">
      <c r="J159" s="1"/>
      <c r="K159" s="1"/>
      <c r="L159" s="23"/>
      <c r="M159" s="23"/>
      <c r="N159" s="23"/>
    </row>
    <row r="160" spans="10:14" x14ac:dyDescent="0.2">
      <c r="J160" s="1"/>
      <c r="K160" s="1"/>
      <c r="L160" s="23"/>
      <c r="M160" s="23"/>
      <c r="N160" s="23"/>
    </row>
    <row r="161" spans="10:14" x14ac:dyDescent="0.2">
      <c r="J161" s="1"/>
      <c r="K161" s="1"/>
      <c r="L161" s="23"/>
      <c r="M161" s="23"/>
      <c r="N161" s="23"/>
    </row>
    <row r="162" spans="10:14" x14ac:dyDescent="0.2">
      <c r="J162" s="1"/>
      <c r="K162" s="1"/>
      <c r="L162" s="23"/>
      <c r="M162" s="23"/>
      <c r="N162" s="23"/>
    </row>
    <row r="163" spans="10:14" x14ac:dyDescent="0.2">
      <c r="J163" s="1"/>
      <c r="K163" s="1"/>
      <c r="L163" s="23"/>
      <c r="M163" s="23"/>
      <c r="N163" s="23"/>
    </row>
    <row r="164" spans="10:14" x14ac:dyDescent="0.2">
      <c r="J164" s="1"/>
      <c r="K164" s="1"/>
      <c r="L164" s="23"/>
      <c r="M164" s="23"/>
      <c r="N164" s="23"/>
    </row>
    <row r="165" spans="10:14" x14ac:dyDescent="0.2">
      <c r="J165" s="1"/>
      <c r="K165" s="1"/>
      <c r="L165" s="23"/>
      <c r="M165" s="23"/>
      <c r="N165" s="23"/>
    </row>
    <row r="166" spans="10:14" x14ac:dyDescent="0.2">
      <c r="J166" s="1"/>
      <c r="K166" s="1"/>
      <c r="L166" s="23"/>
      <c r="M166" s="23"/>
      <c r="N166" s="23"/>
    </row>
    <row r="167" spans="10:14" x14ac:dyDescent="0.2">
      <c r="J167" s="1"/>
      <c r="K167" s="1"/>
      <c r="L167" s="23"/>
      <c r="M167" s="23"/>
      <c r="N167" s="23"/>
    </row>
    <row r="168" spans="10:14" x14ac:dyDescent="0.2">
      <c r="J168" s="1"/>
      <c r="K168" s="1"/>
      <c r="L168" s="23"/>
      <c r="M168" s="23"/>
      <c r="N168" s="23"/>
    </row>
    <row r="169" spans="10:14" x14ac:dyDescent="0.2">
      <c r="J169" s="1"/>
      <c r="K169" s="1"/>
      <c r="L169" s="23"/>
      <c r="M169" s="23"/>
      <c r="N169" s="23"/>
    </row>
    <row r="170" spans="10:14" x14ac:dyDescent="0.2">
      <c r="J170" s="1"/>
      <c r="K170" s="1"/>
      <c r="L170" s="23"/>
      <c r="M170" s="23"/>
      <c r="N170" s="23"/>
    </row>
    <row r="171" spans="10:14" x14ac:dyDescent="0.2">
      <c r="J171" s="1"/>
      <c r="K171" s="1"/>
      <c r="L171" s="23"/>
      <c r="M171" s="23"/>
      <c r="N171" s="23"/>
    </row>
    <row r="172" spans="10:14" x14ac:dyDescent="0.2">
      <c r="J172" s="1"/>
      <c r="K172" s="1"/>
      <c r="L172" s="23"/>
      <c r="M172" s="23"/>
      <c r="N172" s="23"/>
    </row>
    <row r="173" spans="10:14" x14ac:dyDescent="0.2">
      <c r="J173" s="1"/>
      <c r="K173" s="1"/>
      <c r="L173" s="23"/>
      <c r="M173" s="23"/>
      <c r="N173" s="23"/>
    </row>
    <row r="174" spans="10:14" x14ac:dyDescent="0.2">
      <c r="J174" s="1"/>
      <c r="K174" s="1"/>
      <c r="L174" s="23"/>
      <c r="M174" s="23"/>
      <c r="N174" s="23"/>
    </row>
    <row r="175" spans="10:14" x14ac:dyDescent="0.2">
      <c r="J175" s="1"/>
      <c r="K175" s="1"/>
      <c r="L175" s="23"/>
      <c r="M175" s="23"/>
      <c r="N175" s="23"/>
    </row>
    <row r="176" spans="10:14" x14ac:dyDescent="0.2">
      <c r="J176" s="1"/>
      <c r="K176" s="1"/>
      <c r="L176" s="23"/>
      <c r="M176" s="23"/>
      <c r="N176" s="23"/>
    </row>
    <row r="177" spans="10:14" x14ac:dyDescent="0.2">
      <c r="J177" s="1"/>
      <c r="K177" s="1"/>
      <c r="L177" s="23"/>
      <c r="M177" s="23"/>
      <c r="N177" s="23"/>
    </row>
    <row r="178" spans="10:14" x14ac:dyDescent="0.2">
      <c r="J178" s="1"/>
      <c r="K178" s="1"/>
      <c r="L178" s="23"/>
      <c r="M178" s="23"/>
      <c r="N178" s="23"/>
    </row>
    <row r="179" spans="10:14" x14ac:dyDescent="0.2">
      <c r="J179" s="1"/>
      <c r="K179" s="1"/>
      <c r="L179" s="23"/>
      <c r="M179" s="23"/>
      <c r="N179" s="23"/>
    </row>
    <row r="180" spans="10:14" x14ac:dyDescent="0.2">
      <c r="J180" s="1"/>
      <c r="K180" s="1"/>
      <c r="L180" s="23"/>
      <c r="M180" s="23"/>
      <c r="N180" s="23"/>
    </row>
    <row r="181" spans="10:14" x14ac:dyDescent="0.2">
      <c r="J181" s="1"/>
      <c r="K181" s="1"/>
      <c r="L181" s="23"/>
      <c r="M181" s="23"/>
      <c r="N181" s="23"/>
    </row>
    <row r="182" spans="10:14" x14ac:dyDescent="0.2">
      <c r="J182" s="1"/>
      <c r="K182" s="1"/>
      <c r="L182" s="23"/>
      <c r="M182" s="23"/>
      <c r="N182" s="23"/>
    </row>
    <row r="183" spans="10:14" x14ac:dyDescent="0.2">
      <c r="J183" s="1"/>
      <c r="K183" s="1"/>
      <c r="L183" s="23"/>
      <c r="M183" s="23"/>
      <c r="N183" s="23"/>
    </row>
    <row r="184" spans="10:14" x14ac:dyDescent="0.2">
      <c r="J184" s="1"/>
      <c r="K184" s="1"/>
      <c r="L184" s="23"/>
      <c r="M184" s="23"/>
      <c r="N184" s="23"/>
    </row>
    <row r="185" spans="10:14" x14ac:dyDescent="0.2">
      <c r="J185" s="1"/>
      <c r="K185" s="1"/>
      <c r="L185" s="23"/>
      <c r="M185" s="23"/>
      <c r="N185" s="23"/>
    </row>
    <row r="186" spans="10:14" x14ac:dyDescent="0.2">
      <c r="J186" s="1"/>
      <c r="K186" s="1"/>
      <c r="L186" s="23"/>
      <c r="M186" s="23"/>
      <c r="N186" s="23"/>
    </row>
    <row r="187" spans="10:14" x14ac:dyDescent="0.2">
      <c r="J187" s="1"/>
      <c r="K187" s="1"/>
      <c r="L187" s="23"/>
      <c r="M187" s="23"/>
      <c r="N187" s="23"/>
    </row>
    <row r="188" spans="10:14" x14ac:dyDescent="0.2">
      <c r="J188" s="1"/>
      <c r="K188" s="1"/>
      <c r="L188" s="23"/>
      <c r="M188" s="23"/>
      <c r="N188" s="23"/>
    </row>
    <row r="189" spans="10:14" x14ac:dyDescent="0.2">
      <c r="J189" s="1"/>
      <c r="K189" s="1"/>
      <c r="L189" s="23"/>
      <c r="M189" s="23"/>
      <c r="N189" s="23"/>
    </row>
    <row r="190" spans="10:14" x14ac:dyDescent="0.2">
      <c r="J190" s="1"/>
      <c r="K190" s="1"/>
      <c r="L190" s="23"/>
      <c r="M190" s="23"/>
      <c r="N190" s="23"/>
    </row>
    <row r="191" spans="10:14" x14ac:dyDescent="0.2">
      <c r="J191" s="1"/>
      <c r="K191" s="1"/>
      <c r="L191" s="23"/>
      <c r="M191" s="23"/>
      <c r="N191" s="23"/>
    </row>
    <row r="192" spans="10:14" x14ac:dyDescent="0.2">
      <c r="J192" s="1"/>
      <c r="K192" s="1"/>
      <c r="L192" s="23"/>
      <c r="M192" s="23"/>
      <c r="N192" s="23"/>
    </row>
    <row r="193" spans="10:14" x14ac:dyDescent="0.2">
      <c r="J193" s="1"/>
      <c r="K193" s="1"/>
      <c r="L193" s="23"/>
      <c r="M193" s="23"/>
      <c r="N193" s="23"/>
    </row>
    <row r="194" spans="10:14" x14ac:dyDescent="0.2">
      <c r="J194" s="1"/>
      <c r="K194" s="1"/>
      <c r="L194" s="23"/>
      <c r="M194" s="23"/>
      <c r="N194" s="23"/>
    </row>
    <row r="195" spans="10:14" x14ac:dyDescent="0.2">
      <c r="J195" s="1"/>
      <c r="K195" s="1"/>
      <c r="L195" s="23"/>
      <c r="M195" s="23"/>
      <c r="N195" s="23"/>
    </row>
    <row r="196" spans="10:14" x14ac:dyDescent="0.2">
      <c r="J196" s="1"/>
      <c r="K196" s="1"/>
      <c r="L196" s="23"/>
      <c r="M196" s="23"/>
      <c r="N196" s="23"/>
    </row>
    <row r="197" spans="10:14" x14ac:dyDescent="0.2">
      <c r="J197" s="1"/>
      <c r="K197" s="1"/>
      <c r="L197" s="23"/>
      <c r="M197" s="23"/>
      <c r="N197" s="23"/>
    </row>
    <row r="198" spans="10:14" x14ac:dyDescent="0.2">
      <c r="J198" s="1"/>
      <c r="K198" s="1"/>
      <c r="L198" s="23"/>
      <c r="M198" s="23"/>
      <c r="N198" s="23"/>
    </row>
    <row r="199" spans="10:14" x14ac:dyDescent="0.2">
      <c r="J199" s="1"/>
      <c r="K199" s="1"/>
      <c r="L199" s="23"/>
      <c r="M199" s="23"/>
      <c r="N199" s="23"/>
    </row>
    <row r="200" spans="10:14" x14ac:dyDescent="0.2">
      <c r="J200" s="1"/>
      <c r="K200" s="1"/>
      <c r="L200" s="23"/>
      <c r="M200" s="23"/>
      <c r="N200" s="23"/>
    </row>
    <row r="201" spans="10:14" x14ac:dyDescent="0.2">
      <c r="J201" s="1"/>
      <c r="K201" s="1"/>
      <c r="L201" s="23"/>
      <c r="M201" s="23"/>
      <c r="N201" s="23"/>
    </row>
    <row r="202" spans="10:14" x14ac:dyDescent="0.2">
      <c r="J202" s="1"/>
      <c r="K202" s="1"/>
      <c r="L202" s="23"/>
      <c r="M202" s="23"/>
      <c r="N202" s="23"/>
    </row>
    <row r="203" spans="10:14" x14ac:dyDescent="0.2">
      <c r="J203" s="1"/>
      <c r="K203" s="1"/>
      <c r="L203" s="23"/>
      <c r="M203" s="23"/>
      <c r="N203" s="23"/>
    </row>
    <row r="204" spans="10:14" x14ac:dyDescent="0.2">
      <c r="J204" s="1"/>
      <c r="K204" s="1"/>
      <c r="L204" s="23"/>
      <c r="M204" s="23"/>
      <c r="N204" s="23"/>
    </row>
    <row r="205" spans="10:14" x14ac:dyDescent="0.2">
      <c r="J205" s="1"/>
      <c r="K205" s="1"/>
      <c r="L205" s="23"/>
      <c r="M205" s="23"/>
      <c r="N205" s="23"/>
    </row>
    <row r="206" spans="10:14" x14ac:dyDescent="0.2">
      <c r="J206" s="1"/>
      <c r="K206" s="1"/>
      <c r="L206" s="23"/>
      <c r="M206" s="23"/>
      <c r="N206" s="23"/>
    </row>
    <row r="207" spans="10:14" x14ac:dyDescent="0.2">
      <c r="J207" s="1"/>
      <c r="K207" s="1"/>
      <c r="L207" s="23"/>
      <c r="M207" s="23"/>
      <c r="N207" s="23"/>
    </row>
    <row r="208" spans="10:14" x14ac:dyDescent="0.2">
      <c r="J208" s="1"/>
      <c r="K208" s="1"/>
      <c r="L208" s="23"/>
      <c r="M208" s="23"/>
      <c r="N208" s="23"/>
    </row>
    <row r="209" spans="10:14" x14ac:dyDescent="0.2">
      <c r="J209" s="1"/>
      <c r="K209" s="1"/>
      <c r="L209" s="23"/>
      <c r="M209" s="23"/>
      <c r="N209" s="23"/>
    </row>
    <row r="210" spans="10:14" x14ac:dyDescent="0.2">
      <c r="J210" s="1"/>
      <c r="K210" s="1"/>
      <c r="L210" s="23"/>
      <c r="M210" s="23"/>
      <c r="N210" s="23"/>
    </row>
    <row r="211" spans="10:14" x14ac:dyDescent="0.2">
      <c r="J211" s="1"/>
      <c r="K211" s="1"/>
      <c r="L211" s="23"/>
      <c r="M211" s="23"/>
      <c r="N211" s="23"/>
    </row>
    <row r="212" spans="10:14" x14ac:dyDescent="0.2">
      <c r="J212" s="1"/>
      <c r="K212" s="1"/>
      <c r="L212" s="23"/>
      <c r="M212" s="23"/>
      <c r="N212" s="23"/>
    </row>
    <row r="213" spans="10:14" x14ac:dyDescent="0.2">
      <c r="J213" s="1"/>
      <c r="K213" s="1"/>
      <c r="L213" s="23"/>
      <c r="M213" s="23"/>
      <c r="N213" s="23"/>
    </row>
    <row r="214" spans="10:14" x14ac:dyDescent="0.2">
      <c r="J214" s="1"/>
      <c r="K214" s="1"/>
      <c r="L214" s="23"/>
      <c r="M214" s="23"/>
      <c r="N214" s="23"/>
    </row>
    <row r="215" spans="10:14" x14ac:dyDescent="0.2">
      <c r="J215" s="1"/>
      <c r="K215" s="1"/>
      <c r="L215" s="23"/>
      <c r="M215" s="23"/>
      <c r="N215" s="23"/>
    </row>
    <row r="216" spans="10:14" x14ac:dyDescent="0.2">
      <c r="J216" s="1"/>
      <c r="K216" s="1"/>
      <c r="L216" s="23"/>
      <c r="M216" s="23"/>
      <c r="N216" s="23"/>
    </row>
    <row r="217" spans="10:14" x14ac:dyDescent="0.2">
      <c r="J217" s="1"/>
      <c r="K217" s="1"/>
      <c r="L217" s="23"/>
      <c r="M217" s="23"/>
      <c r="N217" s="23"/>
    </row>
    <row r="218" spans="10:14" x14ac:dyDescent="0.2">
      <c r="J218" s="1"/>
      <c r="K218" s="1"/>
      <c r="L218" s="23"/>
      <c r="M218" s="23"/>
      <c r="N218" s="23"/>
    </row>
    <row r="219" spans="10:14" x14ac:dyDescent="0.2">
      <c r="J219" s="1"/>
      <c r="K219" s="1"/>
      <c r="L219" s="23"/>
      <c r="M219" s="23"/>
      <c r="N219" s="23"/>
    </row>
    <row r="220" spans="10:14" x14ac:dyDescent="0.2">
      <c r="J220" s="1"/>
      <c r="K220" s="1"/>
      <c r="L220" s="23"/>
      <c r="M220" s="23"/>
      <c r="N220" s="23"/>
    </row>
    <row r="221" spans="10:14" x14ac:dyDescent="0.2">
      <c r="J221" s="1"/>
      <c r="K221" s="1"/>
      <c r="L221" s="23"/>
      <c r="M221" s="23"/>
      <c r="N221" s="23"/>
    </row>
    <row r="222" spans="10:14" x14ac:dyDescent="0.2">
      <c r="J222" s="1"/>
      <c r="K222" s="1"/>
      <c r="L222" s="23"/>
      <c r="M222" s="23"/>
      <c r="N222" s="23"/>
    </row>
    <row r="223" spans="10:14" x14ac:dyDescent="0.2">
      <c r="J223" s="1"/>
      <c r="K223" s="1"/>
      <c r="L223" s="23"/>
      <c r="M223" s="23"/>
      <c r="N223" s="23"/>
    </row>
    <row r="224" spans="10:14" x14ac:dyDescent="0.2">
      <c r="J224" s="1"/>
      <c r="K224" s="1"/>
      <c r="L224" s="23"/>
      <c r="M224" s="23"/>
      <c r="N224" s="23"/>
    </row>
    <row r="225" spans="10:14" x14ac:dyDescent="0.2">
      <c r="J225" s="1"/>
      <c r="K225" s="1"/>
      <c r="L225" s="23"/>
      <c r="M225" s="23"/>
      <c r="N225" s="23"/>
    </row>
    <row r="226" spans="10:14" x14ac:dyDescent="0.2">
      <c r="J226" s="1"/>
      <c r="K226" s="1"/>
      <c r="L226" s="23"/>
      <c r="M226" s="23"/>
      <c r="N226" s="23"/>
    </row>
    <row r="227" spans="10:14" x14ac:dyDescent="0.2">
      <c r="J227" s="1"/>
      <c r="K227" s="1"/>
      <c r="L227" s="23"/>
      <c r="M227" s="23"/>
      <c r="N227" s="23"/>
    </row>
    <row r="228" spans="10:14" x14ac:dyDescent="0.2">
      <c r="J228" s="1"/>
      <c r="K228" s="1"/>
      <c r="L228" s="23"/>
      <c r="M228" s="23"/>
      <c r="N228" s="23"/>
    </row>
    <row r="229" spans="10:14" x14ac:dyDescent="0.2">
      <c r="J229" s="1"/>
      <c r="K229" s="1"/>
      <c r="L229" s="23"/>
      <c r="M229" s="23"/>
      <c r="N229" s="23"/>
    </row>
    <row r="230" spans="10:14" x14ac:dyDescent="0.2">
      <c r="J230" s="1"/>
      <c r="K230" s="1"/>
      <c r="L230" s="23"/>
      <c r="M230" s="23"/>
      <c r="N230" s="23"/>
    </row>
    <row r="231" spans="10:14" x14ac:dyDescent="0.2">
      <c r="J231" s="1"/>
      <c r="K231" s="1"/>
      <c r="L231" s="23"/>
      <c r="M231" s="23"/>
      <c r="N231" s="23"/>
    </row>
    <row r="232" spans="10:14" x14ac:dyDescent="0.2">
      <c r="J232" s="1"/>
      <c r="K232" s="1"/>
      <c r="L232" s="23"/>
      <c r="M232" s="23"/>
      <c r="N232" s="23"/>
    </row>
    <row r="233" spans="10:14" x14ac:dyDescent="0.2">
      <c r="J233" s="1"/>
      <c r="K233" s="1"/>
      <c r="L233" s="23"/>
      <c r="M233" s="23"/>
      <c r="N233" s="23"/>
    </row>
    <row r="234" spans="10:14" x14ac:dyDescent="0.2">
      <c r="J234" s="1"/>
      <c r="K234" s="1"/>
      <c r="L234" s="23"/>
      <c r="M234" s="23"/>
      <c r="N234" s="23"/>
    </row>
    <row r="235" spans="10:14" x14ac:dyDescent="0.2">
      <c r="J235" s="1"/>
      <c r="K235" s="1"/>
      <c r="L235" s="23"/>
      <c r="M235" s="23"/>
      <c r="N235" s="23"/>
    </row>
    <row r="236" spans="10:14" x14ac:dyDescent="0.2">
      <c r="J236" s="1"/>
      <c r="K236" s="1"/>
      <c r="L236" s="23"/>
      <c r="M236" s="23"/>
      <c r="N236" s="23"/>
    </row>
    <row r="237" spans="10:14" x14ac:dyDescent="0.2">
      <c r="J237" s="1"/>
      <c r="K237" s="1"/>
      <c r="L237" s="23"/>
      <c r="M237" s="23"/>
      <c r="N237" s="23"/>
    </row>
    <row r="238" spans="10:14" x14ac:dyDescent="0.2">
      <c r="J238" s="1"/>
      <c r="K238" s="1"/>
      <c r="L238" s="23"/>
      <c r="M238" s="23"/>
      <c r="N238" s="23"/>
    </row>
    <row r="239" spans="10:14" x14ac:dyDescent="0.2">
      <c r="J239" s="1"/>
      <c r="K239" s="1"/>
      <c r="L239" s="23"/>
      <c r="M239" s="23"/>
      <c r="N239" s="23"/>
    </row>
    <row r="240" spans="10:14" x14ac:dyDescent="0.2">
      <c r="J240" s="1"/>
      <c r="K240" s="1"/>
      <c r="L240" s="23"/>
      <c r="M240" s="23"/>
      <c r="N240" s="23"/>
    </row>
    <row r="241" spans="10:14" x14ac:dyDescent="0.2">
      <c r="J241" s="1"/>
      <c r="K241" s="1"/>
      <c r="L241" s="23"/>
      <c r="M241" s="23"/>
      <c r="N241" s="23"/>
    </row>
    <row r="242" spans="10:14" x14ac:dyDescent="0.2">
      <c r="J242" s="1"/>
      <c r="K242" s="1"/>
      <c r="L242" s="23"/>
      <c r="M242" s="23"/>
      <c r="N242" s="23"/>
    </row>
    <row r="243" spans="10:14" x14ac:dyDescent="0.2">
      <c r="J243" s="1"/>
      <c r="K243" s="1"/>
      <c r="L243" s="23"/>
      <c r="M243" s="23"/>
      <c r="N243" s="23"/>
    </row>
    <row r="244" spans="10:14" x14ac:dyDescent="0.2">
      <c r="J244" s="1"/>
      <c r="K244" s="1"/>
      <c r="L244" s="23"/>
      <c r="M244" s="23"/>
      <c r="N244" s="23"/>
    </row>
    <row r="245" spans="10:14" x14ac:dyDescent="0.2">
      <c r="J245" s="1"/>
      <c r="K245" s="1"/>
      <c r="L245" s="23"/>
      <c r="M245" s="23"/>
      <c r="N245" s="23"/>
    </row>
    <row r="246" spans="10:14" x14ac:dyDescent="0.2">
      <c r="J246" s="1"/>
      <c r="K246" s="1"/>
      <c r="L246" s="23"/>
      <c r="M246" s="23"/>
      <c r="N246" s="23"/>
    </row>
    <row r="247" spans="10:14" x14ac:dyDescent="0.2">
      <c r="J247" s="1"/>
      <c r="K247" s="1"/>
      <c r="L247" s="23"/>
      <c r="M247" s="23"/>
      <c r="N247" s="23"/>
    </row>
    <row r="248" spans="10:14" x14ac:dyDescent="0.2">
      <c r="J248" s="1"/>
      <c r="K248" s="1"/>
      <c r="L248" s="23"/>
      <c r="M248" s="23"/>
      <c r="N248" s="23"/>
    </row>
    <row r="249" spans="10:14" x14ac:dyDescent="0.2">
      <c r="J249" s="1"/>
      <c r="K249" s="1"/>
      <c r="L249" s="23"/>
      <c r="M249" s="23"/>
      <c r="N249" s="23"/>
    </row>
    <row r="250" spans="10:14" x14ac:dyDescent="0.2">
      <c r="J250" s="1"/>
      <c r="K250" s="1"/>
      <c r="L250" s="23"/>
      <c r="M250" s="23"/>
      <c r="N250" s="23"/>
    </row>
    <row r="251" spans="10:14" x14ac:dyDescent="0.2">
      <c r="J251" s="1"/>
      <c r="K251" s="1"/>
      <c r="L251" s="23"/>
      <c r="M251" s="23"/>
      <c r="N251" s="23"/>
    </row>
    <row r="252" spans="10:14" x14ac:dyDescent="0.2">
      <c r="J252" s="1"/>
      <c r="K252" s="1"/>
      <c r="L252" s="23"/>
      <c r="M252" s="23"/>
      <c r="N252" s="23"/>
    </row>
    <row r="253" spans="10:14" x14ac:dyDescent="0.2">
      <c r="J253" s="1"/>
      <c r="K253" s="1"/>
      <c r="L253" s="23"/>
      <c r="M253" s="23"/>
      <c r="N253" s="23"/>
    </row>
    <row r="254" spans="10:14" x14ac:dyDescent="0.2">
      <c r="J254" s="1"/>
      <c r="K254" s="1"/>
      <c r="L254" s="23"/>
      <c r="M254" s="23"/>
      <c r="N254" s="23"/>
    </row>
    <row r="255" spans="10:14" x14ac:dyDescent="0.2">
      <c r="J255" s="1"/>
      <c r="K255" s="1"/>
      <c r="L255" s="23"/>
      <c r="M255" s="23"/>
      <c r="N255" s="23"/>
    </row>
    <row r="256" spans="10:14" x14ac:dyDescent="0.2">
      <c r="J256" s="1"/>
      <c r="K256" s="1"/>
      <c r="L256" s="23"/>
      <c r="M256" s="23"/>
      <c r="N256" s="23"/>
    </row>
    <row r="257" spans="10:14" x14ac:dyDescent="0.2">
      <c r="J257" s="1"/>
      <c r="K257" s="1"/>
      <c r="L257" s="23"/>
      <c r="M257" s="23"/>
      <c r="N257" s="23"/>
    </row>
    <row r="258" spans="10:14" x14ac:dyDescent="0.2">
      <c r="J258" s="1"/>
      <c r="K258" s="1"/>
      <c r="L258" s="23"/>
      <c r="M258" s="23"/>
      <c r="N258" s="23"/>
    </row>
    <row r="259" spans="10:14" x14ac:dyDescent="0.2">
      <c r="J259" s="1"/>
      <c r="K259" s="1"/>
      <c r="L259" s="23"/>
      <c r="M259" s="23"/>
      <c r="N259" s="23"/>
    </row>
    <row r="260" spans="10:14" x14ac:dyDescent="0.2">
      <c r="J260" s="1"/>
      <c r="K260" s="1"/>
      <c r="L260" s="23"/>
      <c r="M260" s="23"/>
      <c r="N260" s="23"/>
    </row>
    <row r="261" spans="10:14" x14ac:dyDescent="0.2">
      <c r="J261" s="1"/>
      <c r="K261" s="1"/>
      <c r="L261" s="23"/>
      <c r="M261" s="23"/>
      <c r="N261" s="23"/>
    </row>
    <row r="262" spans="10:14" x14ac:dyDescent="0.2">
      <c r="J262" s="1"/>
      <c r="K262" s="1"/>
      <c r="L262" s="23"/>
      <c r="M262" s="23"/>
      <c r="N262" s="23"/>
    </row>
    <row r="263" spans="10:14" x14ac:dyDescent="0.2">
      <c r="J263" s="1"/>
      <c r="K263" s="1"/>
      <c r="L263" s="23"/>
      <c r="M263" s="23"/>
      <c r="N263" s="23"/>
    </row>
    <row r="264" spans="10:14" x14ac:dyDescent="0.2">
      <c r="J264" s="1"/>
      <c r="K264" s="1"/>
      <c r="L264" s="23"/>
      <c r="M264" s="23"/>
      <c r="N264" s="23"/>
    </row>
    <row r="265" spans="10:14" x14ac:dyDescent="0.2">
      <c r="J265" s="1"/>
      <c r="K265" s="1"/>
      <c r="L265" s="23"/>
      <c r="M265" s="23"/>
      <c r="N265" s="23"/>
    </row>
    <row r="266" spans="10:14" x14ac:dyDescent="0.2">
      <c r="J266" s="1"/>
      <c r="K266" s="1"/>
      <c r="L266" s="23"/>
      <c r="M266" s="23"/>
      <c r="N266" s="23"/>
    </row>
    <row r="267" spans="10:14" x14ac:dyDescent="0.2">
      <c r="J267" s="1"/>
      <c r="K267" s="1"/>
      <c r="L267" s="23"/>
      <c r="M267" s="23"/>
      <c r="N267" s="23"/>
    </row>
    <row r="268" spans="10:14" x14ac:dyDescent="0.2">
      <c r="J268" s="1"/>
      <c r="K268" s="1"/>
      <c r="L268" s="23"/>
      <c r="M268" s="23"/>
      <c r="N268" s="23"/>
    </row>
    <row r="269" spans="10:14" x14ac:dyDescent="0.2">
      <c r="J269" s="1"/>
      <c r="K269" s="1"/>
      <c r="L269" s="23"/>
      <c r="M269" s="23"/>
      <c r="N269" s="23"/>
    </row>
    <row r="270" spans="10:14" x14ac:dyDescent="0.2">
      <c r="J270" s="1"/>
      <c r="K270" s="1"/>
      <c r="L270" s="23"/>
      <c r="M270" s="23"/>
      <c r="N270" s="23"/>
    </row>
    <row r="271" spans="10:14" x14ac:dyDescent="0.2">
      <c r="J271" s="1"/>
      <c r="K271" s="1"/>
      <c r="L271" s="23"/>
      <c r="M271" s="23"/>
      <c r="N271" s="23"/>
    </row>
    <row r="272" spans="10:14" x14ac:dyDescent="0.2">
      <c r="J272" s="1"/>
      <c r="K272" s="1"/>
      <c r="L272" s="23"/>
      <c r="M272" s="23"/>
      <c r="N272" s="23"/>
    </row>
    <row r="273" spans="10:14" x14ac:dyDescent="0.2">
      <c r="J273" s="1"/>
      <c r="K273" s="1"/>
      <c r="L273" s="23"/>
      <c r="M273" s="23"/>
      <c r="N273" s="23"/>
    </row>
    <row r="274" spans="10:14" x14ac:dyDescent="0.2">
      <c r="J274" s="1"/>
      <c r="K274" s="1"/>
      <c r="L274" s="23"/>
      <c r="M274" s="23"/>
      <c r="N274" s="23"/>
    </row>
  </sheetData>
  <pageMargins left="0.7" right="0.7" top="0.75" bottom="0.75" header="0.3" footer="0.3"/>
  <pageSetup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273"/>
  <sheetViews>
    <sheetView topLeftCell="AK1" workbookViewId="0">
      <selection activeCell="AN13" sqref="AN13"/>
    </sheetView>
  </sheetViews>
  <sheetFormatPr baseColWidth="10" defaultRowHeight="12.75" x14ac:dyDescent="0.2"/>
  <cols>
    <col min="1" max="1" width="13.28515625" customWidth="1"/>
    <col min="2" max="2" width="13.28515625" style="1" customWidth="1"/>
    <col min="3" max="3" width="16.140625" customWidth="1"/>
    <col min="4" max="4" width="13.28515625" customWidth="1"/>
    <col min="5" max="6" width="20.85546875" customWidth="1"/>
    <col min="7" max="7" width="4.7109375" bestFit="1" customWidth="1"/>
    <col min="8" max="8" width="8.85546875" bestFit="1" customWidth="1"/>
    <col min="9" max="9" width="12.28515625" customWidth="1"/>
    <col min="10" max="10" width="12.140625" customWidth="1"/>
    <col min="11" max="11" width="9.7109375" customWidth="1"/>
    <col min="12" max="12" width="6.42578125" style="7" customWidth="1"/>
    <col min="13" max="13" width="11.140625" style="7" bestFit="1" customWidth="1"/>
    <col min="14" max="14" width="12.5703125" style="7" bestFit="1" customWidth="1"/>
    <col min="15" max="15" width="9.85546875" customWidth="1"/>
    <col min="16" max="16" width="10.5703125" bestFit="1" customWidth="1"/>
    <col min="17" max="17" width="10.140625" bestFit="1" customWidth="1"/>
    <col min="18" max="44" width="15.42578125" customWidth="1"/>
    <col min="45" max="45" width="13" customWidth="1"/>
    <col min="46" max="46" width="12.5703125" customWidth="1"/>
    <col min="47" max="47" width="14.28515625" customWidth="1"/>
  </cols>
  <sheetData>
    <row r="2" spans="1:48" ht="18" x14ac:dyDescent="0.25">
      <c r="B2" s="3" t="s">
        <v>259</v>
      </c>
    </row>
    <row r="3" spans="1:48" ht="18" x14ac:dyDescent="0.25">
      <c r="L3" s="18"/>
      <c r="AV3" s="18"/>
    </row>
    <row r="4" spans="1:48" s="5" customFormat="1" ht="74.25" customHeight="1" x14ac:dyDescent="0.2">
      <c r="A4" s="2" t="s">
        <v>260</v>
      </c>
      <c r="B4" s="2" t="s">
        <v>261</v>
      </c>
      <c r="C4" s="2" t="s">
        <v>262</v>
      </c>
      <c r="D4" s="2" t="s">
        <v>263</v>
      </c>
      <c r="E4" s="2" t="s">
        <v>264</v>
      </c>
      <c r="F4" s="2" t="s">
        <v>265</v>
      </c>
      <c r="G4" s="2" t="s">
        <v>266</v>
      </c>
      <c r="H4" s="2" t="s">
        <v>267</v>
      </c>
      <c r="I4" s="2" t="s">
        <v>268</v>
      </c>
      <c r="J4" s="2" t="s">
        <v>269</v>
      </c>
      <c r="K4" s="2" t="s">
        <v>270</v>
      </c>
      <c r="L4" s="11" t="s">
        <v>271</v>
      </c>
      <c r="M4" s="11" t="s">
        <v>272</v>
      </c>
      <c r="N4" s="2" t="s">
        <v>273</v>
      </c>
      <c r="O4" s="2" t="s">
        <v>274</v>
      </c>
      <c r="P4" s="2" t="s">
        <v>275</v>
      </c>
      <c r="Q4" s="2" t="s">
        <v>276</v>
      </c>
      <c r="R4" s="2" t="s">
        <v>277</v>
      </c>
      <c r="S4" s="2" t="s">
        <v>278</v>
      </c>
      <c r="T4" s="2" t="s">
        <v>279</v>
      </c>
      <c r="U4" s="2" t="s">
        <v>280</v>
      </c>
      <c r="V4" s="2" t="s">
        <v>281</v>
      </c>
      <c r="W4" s="2" t="s">
        <v>282</v>
      </c>
      <c r="X4" s="2" t="s">
        <v>587</v>
      </c>
      <c r="Y4" s="2" t="s">
        <v>283</v>
      </c>
      <c r="Z4" s="2" t="s">
        <v>284</v>
      </c>
      <c r="AA4" s="2" t="s">
        <v>285</v>
      </c>
      <c r="AB4" s="2" t="s">
        <v>286</v>
      </c>
      <c r="AC4" s="2" t="s">
        <v>287</v>
      </c>
      <c r="AD4" s="2" t="s">
        <v>288</v>
      </c>
      <c r="AE4" s="2" t="s">
        <v>253</v>
      </c>
      <c r="AF4" s="2" t="s">
        <v>289</v>
      </c>
      <c r="AG4" s="2" t="s">
        <v>290</v>
      </c>
      <c r="AH4" s="2" t="s">
        <v>291</v>
      </c>
      <c r="AI4" s="2" t="s">
        <v>292</v>
      </c>
      <c r="AJ4" s="2" t="s">
        <v>293</v>
      </c>
      <c r="AK4" s="2" t="s">
        <v>294</v>
      </c>
      <c r="AL4" s="2" t="s">
        <v>295</v>
      </c>
      <c r="AM4" s="2" t="s">
        <v>296</v>
      </c>
      <c r="AN4" s="2" t="s">
        <v>297</v>
      </c>
      <c r="AO4" s="2" t="s">
        <v>298</v>
      </c>
      <c r="AP4" s="2" t="s">
        <v>299</v>
      </c>
      <c r="AQ4" s="2" t="s">
        <v>300</v>
      </c>
      <c r="AR4" s="2" t="s">
        <v>301</v>
      </c>
      <c r="AS4" s="2" t="s">
        <v>302</v>
      </c>
      <c r="AT4" s="2" t="s">
        <v>303</v>
      </c>
      <c r="AU4" s="2" t="s">
        <v>304</v>
      </c>
      <c r="AV4" s="2" t="s">
        <v>305</v>
      </c>
    </row>
    <row r="5" spans="1:48" x14ac:dyDescent="0.2">
      <c r="A5" s="1" t="s">
        <v>0</v>
      </c>
      <c r="B5" s="1" t="s">
        <v>0</v>
      </c>
      <c r="C5" s="1" t="s">
        <v>0</v>
      </c>
      <c r="D5" s="1"/>
      <c r="E5" s="1"/>
      <c r="F5" s="1"/>
      <c r="G5" s="1" t="s">
        <v>0</v>
      </c>
      <c r="H5" s="1" t="s">
        <v>0</v>
      </c>
      <c r="I5" s="1" t="s">
        <v>0</v>
      </c>
      <c r="J5" s="1" t="s">
        <v>0</v>
      </c>
      <c r="K5" s="1" t="s">
        <v>0</v>
      </c>
      <c r="L5" s="1" t="s">
        <v>0</v>
      </c>
      <c r="M5" s="23" t="s">
        <v>0</v>
      </c>
      <c r="N5" s="23"/>
    </row>
    <row r="6" spans="1:48" x14ac:dyDescent="0.2">
      <c r="L6" s="1"/>
      <c r="M6" s="23"/>
      <c r="N6" s="23"/>
    </row>
    <row r="7" spans="1:48" x14ac:dyDescent="0.2">
      <c r="L7" s="1"/>
      <c r="M7" s="23"/>
      <c r="N7" s="23"/>
    </row>
    <row r="8" spans="1:48" x14ac:dyDescent="0.2">
      <c r="L8" s="1"/>
      <c r="M8" s="23"/>
      <c r="N8" s="23"/>
    </row>
    <row r="9" spans="1:48" x14ac:dyDescent="0.2">
      <c r="L9" s="1"/>
      <c r="M9" s="23"/>
      <c r="N9" s="23"/>
    </row>
    <row r="10" spans="1:48" x14ac:dyDescent="0.2">
      <c r="L10" s="1"/>
      <c r="M10" s="23"/>
      <c r="N10" s="23"/>
    </row>
    <row r="11" spans="1:48" x14ac:dyDescent="0.2">
      <c r="L11" s="1"/>
      <c r="M11" s="23"/>
      <c r="N11" s="23"/>
    </row>
    <row r="12" spans="1:48" x14ac:dyDescent="0.2">
      <c r="L12" s="1"/>
      <c r="M12" s="23"/>
      <c r="N12" s="23"/>
    </row>
    <row r="13" spans="1:48" x14ac:dyDescent="0.2">
      <c r="L13" s="1"/>
      <c r="M13" s="23"/>
      <c r="N13" s="23"/>
    </row>
    <row r="14" spans="1:48" x14ac:dyDescent="0.2">
      <c r="L14" s="1"/>
      <c r="M14" s="23"/>
      <c r="N14" s="23"/>
    </row>
    <row r="15" spans="1:48" x14ac:dyDescent="0.2">
      <c r="L15" s="1"/>
      <c r="M15" s="23"/>
      <c r="N15" s="23"/>
    </row>
    <row r="16" spans="1:48" x14ac:dyDescent="0.2">
      <c r="L16" s="1"/>
      <c r="M16" s="23"/>
      <c r="N16" s="23"/>
    </row>
    <row r="17" spans="12:14" x14ac:dyDescent="0.2">
      <c r="L17" s="1"/>
      <c r="M17" s="23"/>
      <c r="N17" s="23"/>
    </row>
    <row r="18" spans="12:14" x14ac:dyDescent="0.2">
      <c r="L18" s="1"/>
      <c r="M18" s="23"/>
      <c r="N18" s="23"/>
    </row>
    <row r="19" spans="12:14" x14ac:dyDescent="0.2">
      <c r="L19" s="1"/>
      <c r="M19" s="23"/>
      <c r="N19" s="23"/>
    </row>
    <row r="20" spans="12:14" x14ac:dyDescent="0.2">
      <c r="L20" s="1"/>
      <c r="M20" s="23"/>
      <c r="N20" s="23"/>
    </row>
    <row r="21" spans="12:14" x14ac:dyDescent="0.2">
      <c r="L21" s="1"/>
      <c r="M21" s="23"/>
      <c r="N21" s="23"/>
    </row>
    <row r="22" spans="12:14" x14ac:dyDescent="0.2">
      <c r="L22" s="1"/>
      <c r="M22" s="23"/>
      <c r="N22" s="23"/>
    </row>
    <row r="23" spans="12:14" x14ac:dyDescent="0.2">
      <c r="L23" s="1"/>
      <c r="M23" s="23"/>
      <c r="N23" s="23"/>
    </row>
    <row r="24" spans="12:14" x14ac:dyDescent="0.2">
      <c r="L24" s="1"/>
      <c r="M24" s="23"/>
      <c r="N24" s="23"/>
    </row>
    <row r="25" spans="12:14" x14ac:dyDescent="0.2">
      <c r="L25" s="1"/>
      <c r="M25" s="23"/>
      <c r="N25" s="23"/>
    </row>
    <row r="26" spans="12:14" x14ac:dyDescent="0.2">
      <c r="L26" s="1"/>
      <c r="M26" s="23"/>
      <c r="N26" s="23"/>
    </row>
    <row r="27" spans="12:14" x14ac:dyDescent="0.2">
      <c r="L27" s="1"/>
      <c r="M27" s="23"/>
      <c r="N27" s="23"/>
    </row>
    <row r="28" spans="12:14" x14ac:dyDescent="0.2">
      <c r="L28" s="1"/>
      <c r="M28" s="23"/>
      <c r="N28" s="23"/>
    </row>
    <row r="29" spans="12:14" x14ac:dyDescent="0.2">
      <c r="L29" s="1"/>
      <c r="M29" s="23"/>
      <c r="N29" s="23"/>
    </row>
    <row r="30" spans="12:14" x14ac:dyDescent="0.2">
      <c r="L30" s="1"/>
      <c r="M30" s="23"/>
      <c r="N30" s="23"/>
    </row>
    <row r="31" spans="12:14" x14ac:dyDescent="0.2">
      <c r="L31" s="1"/>
      <c r="M31" s="23"/>
      <c r="N31" s="23"/>
    </row>
    <row r="32" spans="12:14" x14ac:dyDescent="0.2">
      <c r="L32" s="1"/>
      <c r="M32" s="23"/>
      <c r="N32" s="23"/>
    </row>
    <row r="33" spans="12:14" x14ac:dyDescent="0.2">
      <c r="L33" s="1"/>
      <c r="M33" s="23"/>
      <c r="N33" s="23"/>
    </row>
    <row r="34" spans="12:14" x14ac:dyDescent="0.2">
      <c r="L34" s="1"/>
      <c r="M34" s="23"/>
      <c r="N34" s="23"/>
    </row>
    <row r="35" spans="12:14" x14ac:dyDescent="0.2">
      <c r="L35" s="1"/>
      <c r="M35" s="23"/>
      <c r="N35" s="23"/>
    </row>
    <row r="36" spans="12:14" x14ac:dyDescent="0.2">
      <c r="L36" s="1"/>
      <c r="M36" s="23"/>
      <c r="N36" s="23"/>
    </row>
    <row r="37" spans="12:14" x14ac:dyDescent="0.2">
      <c r="L37" s="1"/>
      <c r="M37" s="23"/>
      <c r="N37" s="23"/>
    </row>
    <row r="38" spans="12:14" x14ac:dyDescent="0.2">
      <c r="L38" s="1"/>
      <c r="M38" s="23"/>
      <c r="N38" s="23"/>
    </row>
    <row r="39" spans="12:14" x14ac:dyDescent="0.2">
      <c r="L39" s="1"/>
      <c r="M39" s="23"/>
      <c r="N39" s="23"/>
    </row>
    <row r="40" spans="12:14" x14ac:dyDescent="0.2">
      <c r="L40" s="1"/>
      <c r="M40" s="23"/>
      <c r="N40" s="23"/>
    </row>
    <row r="41" spans="12:14" x14ac:dyDescent="0.2">
      <c r="L41" s="1"/>
      <c r="M41" s="23"/>
      <c r="N41" s="23"/>
    </row>
    <row r="42" spans="12:14" x14ac:dyDescent="0.2">
      <c r="L42" s="1"/>
      <c r="M42" s="23"/>
      <c r="N42" s="23"/>
    </row>
    <row r="43" spans="12:14" x14ac:dyDescent="0.2">
      <c r="L43" s="1"/>
      <c r="M43" s="23"/>
      <c r="N43" s="23"/>
    </row>
    <row r="44" spans="12:14" x14ac:dyDescent="0.2">
      <c r="L44" s="1"/>
      <c r="M44" s="23"/>
      <c r="N44" s="23"/>
    </row>
    <row r="45" spans="12:14" x14ac:dyDescent="0.2">
      <c r="L45" s="1"/>
      <c r="M45" s="23"/>
      <c r="N45" s="23"/>
    </row>
    <row r="46" spans="12:14" x14ac:dyDescent="0.2">
      <c r="L46" s="1"/>
      <c r="M46" s="23"/>
      <c r="N46" s="23"/>
    </row>
    <row r="47" spans="12:14" x14ac:dyDescent="0.2">
      <c r="L47" s="1"/>
      <c r="M47" s="23"/>
      <c r="N47" s="23"/>
    </row>
    <row r="48" spans="12:14" x14ac:dyDescent="0.2">
      <c r="L48" s="1"/>
      <c r="M48" s="23"/>
      <c r="N48" s="23"/>
    </row>
    <row r="49" spans="12:14" x14ac:dyDescent="0.2">
      <c r="L49" s="1"/>
      <c r="M49" s="23"/>
      <c r="N49" s="23"/>
    </row>
    <row r="50" spans="12:14" x14ac:dyDescent="0.2">
      <c r="L50" s="1"/>
      <c r="M50" s="23"/>
      <c r="N50" s="23"/>
    </row>
    <row r="51" spans="12:14" x14ac:dyDescent="0.2">
      <c r="L51" s="1"/>
      <c r="M51" s="23"/>
      <c r="N51" s="23"/>
    </row>
    <row r="52" spans="12:14" x14ac:dyDescent="0.2">
      <c r="L52" s="1"/>
      <c r="M52" s="23"/>
      <c r="N52" s="23"/>
    </row>
    <row r="53" spans="12:14" x14ac:dyDescent="0.2">
      <c r="L53" s="1"/>
      <c r="M53" s="23"/>
      <c r="N53" s="23"/>
    </row>
    <row r="54" spans="12:14" x14ac:dyDescent="0.2">
      <c r="L54" s="1"/>
      <c r="M54" s="23"/>
      <c r="N54" s="23"/>
    </row>
    <row r="55" spans="12:14" x14ac:dyDescent="0.2">
      <c r="L55" s="1"/>
      <c r="M55" s="23"/>
      <c r="N55" s="23"/>
    </row>
    <row r="56" spans="12:14" x14ac:dyDescent="0.2">
      <c r="L56" s="1"/>
      <c r="M56" s="23"/>
      <c r="N56" s="23"/>
    </row>
    <row r="57" spans="12:14" x14ac:dyDescent="0.2">
      <c r="L57" s="1"/>
      <c r="M57" s="23"/>
      <c r="N57" s="23"/>
    </row>
    <row r="58" spans="12:14" x14ac:dyDescent="0.2">
      <c r="L58" s="1"/>
      <c r="M58" s="23"/>
      <c r="N58" s="23"/>
    </row>
    <row r="59" spans="12:14" x14ac:dyDescent="0.2">
      <c r="L59" s="1"/>
      <c r="M59" s="23"/>
      <c r="N59" s="23"/>
    </row>
    <row r="60" spans="12:14" x14ac:dyDescent="0.2">
      <c r="L60" s="1"/>
      <c r="M60" s="23"/>
      <c r="N60" s="23"/>
    </row>
    <row r="61" spans="12:14" x14ac:dyDescent="0.2">
      <c r="L61" s="1"/>
      <c r="M61" s="23"/>
      <c r="N61" s="23"/>
    </row>
    <row r="62" spans="12:14" x14ac:dyDescent="0.2">
      <c r="L62" s="1"/>
      <c r="M62" s="23"/>
      <c r="N62" s="23"/>
    </row>
    <row r="63" spans="12:14" x14ac:dyDescent="0.2">
      <c r="L63" s="1"/>
      <c r="M63" s="23"/>
      <c r="N63" s="23"/>
    </row>
    <row r="64" spans="12:14" x14ac:dyDescent="0.2">
      <c r="L64" s="1"/>
      <c r="M64" s="23"/>
      <c r="N64" s="23"/>
    </row>
    <row r="65" spans="12:14" x14ac:dyDescent="0.2">
      <c r="L65" s="1"/>
      <c r="M65" s="23"/>
      <c r="N65" s="23"/>
    </row>
    <row r="66" spans="12:14" x14ac:dyDescent="0.2">
      <c r="L66" s="1"/>
      <c r="M66" s="23"/>
      <c r="N66" s="23"/>
    </row>
    <row r="67" spans="12:14" x14ac:dyDescent="0.2">
      <c r="L67" s="1"/>
      <c r="M67" s="23"/>
      <c r="N67" s="23"/>
    </row>
    <row r="68" spans="12:14" x14ac:dyDescent="0.2">
      <c r="L68" s="1"/>
      <c r="M68" s="23"/>
      <c r="N68" s="23"/>
    </row>
    <row r="69" spans="12:14" x14ac:dyDescent="0.2">
      <c r="L69" s="1"/>
      <c r="M69" s="23"/>
      <c r="N69" s="23"/>
    </row>
    <row r="70" spans="12:14" x14ac:dyDescent="0.2">
      <c r="L70" s="1"/>
      <c r="M70" s="23"/>
      <c r="N70" s="23"/>
    </row>
    <row r="71" spans="12:14" x14ac:dyDescent="0.2">
      <c r="L71" s="1"/>
      <c r="M71" s="23"/>
      <c r="N71" s="23"/>
    </row>
    <row r="72" spans="12:14" x14ac:dyDescent="0.2">
      <c r="L72" s="1"/>
      <c r="M72" s="23"/>
      <c r="N72" s="23"/>
    </row>
    <row r="73" spans="12:14" x14ac:dyDescent="0.2">
      <c r="L73" s="1"/>
      <c r="M73" s="23"/>
      <c r="N73" s="23"/>
    </row>
    <row r="74" spans="12:14" x14ac:dyDescent="0.2">
      <c r="L74" s="1"/>
      <c r="M74" s="23"/>
      <c r="N74" s="23"/>
    </row>
    <row r="75" spans="12:14" x14ac:dyDescent="0.2">
      <c r="L75" s="1"/>
      <c r="M75" s="23"/>
      <c r="N75" s="23"/>
    </row>
    <row r="76" spans="12:14" x14ac:dyDescent="0.2">
      <c r="L76" s="1"/>
      <c r="M76" s="23"/>
      <c r="N76" s="23"/>
    </row>
    <row r="77" spans="12:14" x14ac:dyDescent="0.2">
      <c r="L77" s="1"/>
      <c r="M77" s="23"/>
      <c r="N77" s="23"/>
    </row>
    <row r="78" spans="12:14" x14ac:dyDescent="0.2">
      <c r="L78" s="1"/>
      <c r="M78" s="23"/>
      <c r="N78" s="23"/>
    </row>
    <row r="79" spans="12:14" x14ac:dyDescent="0.2">
      <c r="L79" s="1"/>
      <c r="M79" s="23"/>
      <c r="N79" s="23"/>
    </row>
    <row r="80" spans="12:14" x14ac:dyDescent="0.2">
      <c r="L80" s="1"/>
      <c r="M80" s="23"/>
      <c r="N80" s="23"/>
    </row>
    <row r="81" spans="12:14" x14ac:dyDescent="0.2">
      <c r="L81" s="1"/>
      <c r="M81" s="23"/>
      <c r="N81" s="23"/>
    </row>
    <row r="82" spans="12:14" x14ac:dyDescent="0.2">
      <c r="L82" s="1"/>
      <c r="M82" s="23"/>
      <c r="N82" s="23"/>
    </row>
    <row r="83" spans="12:14" x14ac:dyDescent="0.2">
      <c r="L83" s="1"/>
      <c r="M83" s="23"/>
      <c r="N83" s="23"/>
    </row>
    <row r="84" spans="12:14" x14ac:dyDescent="0.2">
      <c r="L84" s="1"/>
      <c r="M84" s="23"/>
      <c r="N84" s="23"/>
    </row>
    <row r="85" spans="12:14" x14ac:dyDescent="0.2">
      <c r="L85" s="1"/>
      <c r="M85" s="23"/>
      <c r="N85" s="23"/>
    </row>
    <row r="86" spans="12:14" x14ac:dyDescent="0.2">
      <c r="L86" s="1"/>
      <c r="M86" s="23"/>
      <c r="N86" s="23"/>
    </row>
    <row r="87" spans="12:14" x14ac:dyDescent="0.2">
      <c r="L87" s="1"/>
      <c r="M87" s="23"/>
      <c r="N87" s="23"/>
    </row>
    <row r="88" spans="12:14" x14ac:dyDescent="0.2">
      <c r="L88" s="1"/>
      <c r="M88" s="23"/>
      <c r="N88" s="23"/>
    </row>
    <row r="89" spans="12:14" x14ac:dyDescent="0.2">
      <c r="L89" s="1"/>
      <c r="M89" s="23"/>
      <c r="N89" s="23"/>
    </row>
    <row r="90" spans="12:14" x14ac:dyDescent="0.2">
      <c r="L90" s="1"/>
      <c r="M90" s="23"/>
      <c r="N90" s="23"/>
    </row>
    <row r="91" spans="12:14" x14ac:dyDescent="0.2">
      <c r="L91" s="1"/>
      <c r="M91" s="23"/>
      <c r="N91" s="23"/>
    </row>
    <row r="92" spans="12:14" x14ac:dyDescent="0.2">
      <c r="L92" s="1"/>
      <c r="M92" s="23"/>
      <c r="N92" s="23"/>
    </row>
    <row r="93" spans="12:14" x14ac:dyDescent="0.2">
      <c r="L93" s="1"/>
      <c r="M93" s="23"/>
      <c r="N93" s="23"/>
    </row>
    <row r="94" spans="12:14" x14ac:dyDescent="0.2">
      <c r="L94" s="1"/>
      <c r="M94" s="23"/>
      <c r="N94" s="23"/>
    </row>
    <row r="95" spans="12:14" x14ac:dyDescent="0.2">
      <c r="L95" s="1"/>
      <c r="M95" s="23"/>
      <c r="N95" s="23"/>
    </row>
    <row r="96" spans="12:14" x14ac:dyDescent="0.2">
      <c r="L96" s="1"/>
      <c r="M96" s="23"/>
      <c r="N96" s="23"/>
    </row>
    <row r="97" spans="12:14" x14ac:dyDescent="0.2">
      <c r="L97" s="1"/>
      <c r="M97" s="23"/>
      <c r="N97" s="23"/>
    </row>
    <row r="98" spans="12:14" x14ac:dyDescent="0.2">
      <c r="L98" s="1"/>
      <c r="M98" s="23"/>
      <c r="N98" s="23"/>
    </row>
    <row r="99" spans="12:14" x14ac:dyDescent="0.2">
      <c r="L99" s="1"/>
      <c r="M99" s="23"/>
      <c r="N99" s="23"/>
    </row>
    <row r="100" spans="12:14" x14ac:dyDescent="0.2">
      <c r="L100" s="1"/>
      <c r="M100" s="23"/>
      <c r="N100" s="23"/>
    </row>
    <row r="101" spans="12:14" x14ac:dyDescent="0.2">
      <c r="L101" s="1"/>
      <c r="M101" s="23"/>
      <c r="N101" s="23"/>
    </row>
    <row r="102" spans="12:14" x14ac:dyDescent="0.2">
      <c r="L102" s="1"/>
      <c r="M102" s="23"/>
      <c r="N102" s="23"/>
    </row>
    <row r="103" spans="12:14" x14ac:dyDescent="0.2">
      <c r="L103" s="1"/>
      <c r="M103" s="23"/>
      <c r="N103" s="23"/>
    </row>
    <row r="104" spans="12:14" x14ac:dyDescent="0.2">
      <c r="L104" s="1"/>
      <c r="M104" s="23"/>
      <c r="N104" s="23"/>
    </row>
    <row r="105" spans="12:14" x14ac:dyDescent="0.2">
      <c r="L105" s="1"/>
      <c r="M105" s="23"/>
      <c r="N105" s="23"/>
    </row>
    <row r="106" spans="12:14" x14ac:dyDescent="0.2">
      <c r="L106" s="1"/>
      <c r="M106" s="23"/>
      <c r="N106" s="23"/>
    </row>
    <row r="107" spans="12:14" x14ac:dyDescent="0.2">
      <c r="L107" s="1"/>
      <c r="M107" s="23"/>
      <c r="N107" s="23"/>
    </row>
    <row r="108" spans="12:14" x14ac:dyDescent="0.2">
      <c r="L108" s="1"/>
      <c r="M108" s="23"/>
      <c r="N108" s="23"/>
    </row>
    <row r="109" spans="12:14" x14ac:dyDescent="0.2">
      <c r="L109" s="1"/>
      <c r="M109" s="23"/>
      <c r="N109" s="23"/>
    </row>
    <row r="110" spans="12:14" x14ac:dyDescent="0.2">
      <c r="L110" s="1"/>
      <c r="M110" s="23"/>
      <c r="N110" s="23"/>
    </row>
    <row r="111" spans="12:14" x14ac:dyDescent="0.2">
      <c r="L111" s="1"/>
      <c r="M111" s="23"/>
      <c r="N111" s="23"/>
    </row>
    <row r="112" spans="12:14" x14ac:dyDescent="0.2">
      <c r="L112" s="1"/>
      <c r="M112" s="23"/>
      <c r="N112" s="23"/>
    </row>
    <row r="113" spans="12:14" x14ac:dyDescent="0.2">
      <c r="L113" s="1"/>
      <c r="M113" s="23"/>
      <c r="N113" s="23"/>
    </row>
    <row r="114" spans="12:14" x14ac:dyDescent="0.2">
      <c r="L114" s="1"/>
      <c r="M114" s="23"/>
      <c r="N114" s="23"/>
    </row>
    <row r="115" spans="12:14" x14ac:dyDescent="0.2">
      <c r="L115" s="1"/>
      <c r="M115" s="23"/>
      <c r="N115" s="23"/>
    </row>
    <row r="116" spans="12:14" x14ac:dyDescent="0.2">
      <c r="L116" s="1"/>
      <c r="M116" s="23"/>
      <c r="N116" s="23"/>
    </row>
    <row r="117" spans="12:14" x14ac:dyDescent="0.2">
      <c r="L117" s="1"/>
      <c r="M117" s="23"/>
      <c r="N117" s="23"/>
    </row>
    <row r="118" spans="12:14" x14ac:dyDescent="0.2">
      <c r="L118" s="1"/>
      <c r="M118" s="23"/>
      <c r="N118" s="23"/>
    </row>
    <row r="119" spans="12:14" x14ac:dyDescent="0.2">
      <c r="L119" s="1"/>
      <c r="M119" s="23"/>
      <c r="N119" s="23"/>
    </row>
    <row r="120" spans="12:14" x14ac:dyDescent="0.2">
      <c r="L120" s="1"/>
      <c r="M120" s="23"/>
      <c r="N120" s="23"/>
    </row>
    <row r="121" spans="12:14" x14ac:dyDescent="0.2">
      <c r="L121" s="1"/>
      <c r="M121" s="23"/>
      <c r="N121" s="23"/>
    </row>
    <row r="122" spans="12:14" x14ac:dyDescent="0.2">
      <c r="L122" s="1"/>
      <c r="M122" s="23"/>
      <c r="N122" s="23"/>
    </row>
    <row r="123" spans="12:14" x14ac:dyDescent="0.2">
      <c r="L123" s="1"/>
      <c r="M123" s="23"/>
      <c r="N123" s="23"/>
    </row>
    <row r="124" spans="12:14" x14ac:dyDescent="0.2">
      <c r="L124" s="1"/>
      <c r="M124" s="23"/>
      <c r="N124" s="23"/>
    </row>
    <row r="125" spans="12:14" x14ac:dyDescent="0.2">
      <c r="L125" s="1"/>
      <c r="M125" s="23"/>
      <c r="N125" s="23"/>
    </row>
    <row r="126" spans="12:14" x14ac:dyDescent="0.2">
      <c r="L126" s="1"/>
      <c r="M126" s="23"/>
      <c r="N126" s="23"/>
    </row>
    <row r="127" spans="12:14" x14ac:dyDescent="0.2">
      <c r="L127" s="1"/>
      <c r="M127" s="23"/>
      <c r="N127" s="23"/>
    </row>
    <row r="128" spans="12:14" x14ac:dyDescent="0.2">
      <c r="L128" s="1"/>
      <c r="M128" s="23"/>
      <c r="N128" s="23"/>
    </row>
    <row r="129" spans="12:14" x14ac:dyDescent="0.2">
      <c r="L129" s="1"/>
      <c r="M129" s="23"/>
      <c r="N129" s="23"/>
    </row>
    <row r="130" spans="12:14" x14ac:dyDescent="0.2">
      <c r="L130" s="1"/>
      <c r="M130" s="23"/>
      <c r="N130" s="23"/>
    </row>
    <row r="131" spans="12:14" x14ac:dyDescent="0.2">
      <c r="L131" s="1"/>
      <c r="M131" s="23"/>
      <c r="N131" s="23"/>
    </row>
    <row r="132" spans="12:14" x14ac:dyDescent="0.2">
      <c r="L132" s="1"/>
      <c r="M132" s="23"/>
      <c r="N132" s="23"/>
    </row>
    <row r="133" spans="12:14" x14ac:dyDescent="0.2">
      <c r="L133" s="1"/>
      <c r="M133" s="23"/>
      <c r="N133" s="23"/>
    </row>
    <row r="134" spans="12:14" x14ac:dyDescent="0.2">
      <c r="L134" s="1"/>
      <c r="M134" s="23"/>
      <c r="N134" s="23"/>
    </row>
    <row r="135" spans="12:14" x14ac:dyDescent="0.2">
      <c r="L135" s="1"/>
      <c r="M135" s="23"/>
      <c r="N135" s="23"/>
    </row>
    <row r="136" spans="12:14" x14ac:dyDescent="0.2">
      <c r="L136" s="1"/>
      <c r="M136" s="23"/>
      <c r="N136" s="23"/>
    </row>
    <row r="137" spans="12:14" x14ac:dyDescent="0.2">
      <c r="L137" s="1"/>
      <c r="M137" s="23"/>
      <c r="N137" s="23"/>
    </row>
    <row r="138" spans="12:14" x14ac:dyDescent="0.2">
      <c r="L138" s="1"/>
      <c r="M138" s="23"/>
      <c r="N138" s="23"/>
    </row>
    <row r="139" spans="12:14" x14ac:dyDescent="0.2">
      <c r="L139" s="1"/>
      <c r="M139" s="23"/>
      <c r="N139" s="23"/>
    </row>
    <row r="140" spans="12:14" x14ac:dyDescent="0.2">
      <c r="L140" s="1"/>
      <c r="M140" s="23"/>
      <c r="N140" s="23"/>
    </row>
    <row r="141" spans="12:14" x14ac:dyDescent="0.2">
      <c r="L141" s="1"/>
      <c r="M141" s="23"/>
      <c r="N141" s="23"/>
    </row>
    <row r="142" spans="12:14" x14ac:dyDescent="0.2">
      <c r="L142" s="1"/>
      <c r="M142" s="23"/>
      <c r="N142" s="23"/>
    </row>
    <row r="143" spans="12:14" x14ac:dyDescent="0.2">
      <c r="L143" s="1"/>
      <c r="M143" s="23"/>
      <c r="N143" s="23"/>
    </row>
    <row r="144" spans="12:14" x14ac:dyDescent="0.2">
      <c r="L144" s="1"/>
      <c r="M144" s="23"/>
      <c r="N144" s="23"/>
    </row>
    <row r="145" spans="12:14" x14ac:dyDescent="0.2">
      <c r="L145" s="1"/>
      <c r="M145" s="23"/>
      <c r="N145" s="23"/>
    </row>
    <row r="146" spans="12:14" x14ac:dyDescent="0.2">
      <c r="L146" s="1"/>
      <c r="M146" s="23"/>
      <c r="N146" s="23"/>
    </row>
    <row r="147" spans="12:14" x14ac:dyDescent="0.2">
      <c r="L147" s="1"/>
      <c r="M147" s="23"/>
      <c r="N147" s="23"/>
    </row>
    <row r="148" spans="12:14" x14ac:dyDescent="0.2">
      <c r="L148" s="1"/>
      <c r="M148" s="23"/>
      <c r="N148" s="23"/>
    </row>
    <row r="149" spans="12:14" x14ac:dyDescent="0.2">
      <c r="L149" s="1"/>
      <c r="M149" s="23"/>
      <c r="N149" s="23"/>
    </row>
    <row r="150" spans="12:14" x14ac:dyDescent="0.2">
      <c r="L150" s="1"/>
      <c r="M150" s="23"/>
      <c r="N150" s="23"/>
    </row>
    <row r="151" spans="12:14" x14ac:dyDescent="0.2">
      <c r="L151" s="1"/>
      <c r="M151" s="23"/>
      <c r="N151" s="23"/>
    </row>
    <row r="152" spans="12:14" x14ac:dyDescent="0.2">
      <c r="L152" s="1"/>
      <c r="M152" s="23"/>
      <c r="N152" s="23"/>
    </row>
    <row r="153" spans="12:14" x14ac:dyDescent="0.2">
      <c r="L153" s="1"/>
      <c r="M153" s="23"/>
      <c r="N153" s="23"/>
    </row>
    <row r="154" spans="12:14" x14ac:dyDescent="0.2">
      <c r="L154" s="1"/>
      <c r="M154" s="23"/>
      <c r="N154" s="23"/>
    </row>
    <row r="155" spans="12:14" x14ac:dyDescent="0.2">
      <c r="L155" s="1"/>
      <c r="M155" s="23"/>
      <c r="N155" s="23"/>
    </row>
    <row r="156" spans="12:14" x14ac:dyDescent="0.2">
      <c r="L156" s="1"/>
      <c r="M156" s="23"/>
      <c r="N156" s="23"/>
    </row>
    <row r="157" spans="12:14" x14ac:dyDescent="0.2">
      <c r="L157" s="1"/>
      <c r="M157" s="23"/>
      <c r="N157" s="23"/>
    </row>
    <row r="158" spans="12:14" x14ac:dyDescent="0.2">
      <c r="L158" s="1"/>
      <c r="M158" s="23"/>
      <c r="N158" s="23"/>
    </row>
    <row r="159" spans="12:14" x14ac:dyDescent="0.2">
      <c r="L159" s="1"/>
      <c r="M159" s="23"/>
      <c r="N159" s="23"/>
    </row>
    <row r="160" spans="12:14" x14ac:dyDescent="0.2">
      <c r="L160" s="1"/>
      <c r="M160" s="23"/>
      <c r="N160" s="23"/>
    </row>
    <row r="161" spans="12:14" x14ac:dyDescent="0.2">
      <c r="L161" s="1"/>
      <c r="M161" s="23"/>
      <c r="N161" s="23"/>
    </row>
    <row r="162" spans="12:14" x14ac:dyDescent="0.2">
      <c r="L162" s="1"/>
      <c r="M162" s="23"/>
      <c r="N162" s="23"/>
    </row>
    <row r="163" spans="12:14" x14ac:dyDescent="0.2">
      <c r="L163" s="1"/>
      <c r="M163" s="23"/>
      <c r="N163" s="23"/>
    </row>
    <row r="164" spans="12:14" x14ac:dyDescent="0.2">
      <c r="L164" s="1"/>
      <c r="M164" s="23"/>
      <c r="N164" s="23"/>
    </row>
    <row r="165" spans="12:14" x14ac:dyDescent="0.2">
      <c r="L165" s="1"/>
      <c r="M165" s="23"/>
      <c r="N165" s="23"/>
    </row>
    <row r="166" spans="12:14" x14ac:dyDescent="0.2">
      <c r="L166" s="1"/>
      <c r="M166" s="23"/>
      <c r="N166" s="23"/>
    </row>
    <row r="167" spans="12:14" x14ac:dyDescent="0.2">
      <c r="L167" s="1"/>
      <c r="M167" s="23"/>
      <c r="N167" s="23"/>
    </row>
    <row r="168" spans="12:14" x14ac:dyDescent="0.2">
      <c r="L168" s="1"/>
      <c r="M168" s="23"/>
      <c r="N168" s="23"/>
    </row>
    <row r="169" spans="12:14" x14ac:dyDescent="0.2">
      <c r="L169" s="1"/>
      <c r="M169" s="23"/>
      <c r="N169" s="23"/>
    </row>
    <row r="170" spans="12:14" x14ac:dyDescent="0.2">
      <c r="L170" s="1"/>
      <c r="M170" s="23"/>
      <c r="N170" s="23"/>
    </row>
    <row r="171" spans="12:14" x14ac:dyDescent="0.2">
      <c r="L171" s="1"/>
      <c r="M171" s="23"/>
      <c r="N171" s="23"/>
    </row>
    <row r="172" spans="12:14" x14ac:dyDescent="0.2">
      <c r="L172" s="1"/>
      <c r="M172" s="23"/>
      <c r="N172" s="23"/>
    </row>
    <row r="173" spans="12:14" x14ac:dyDescent="0.2">
      <c r="L173" s="1"/>
      <c r="M173" s="23"/>
      <c r="N173" s="23"/>
    </row>
    <row r="174" spans="12:14" x14ac:dyDescent="0.2">
      <c r="L174" s="1"/>
      <c r="M174" s="23"/>
      <c r="N174" s="23"/>
    </row>
    <row r="175" spans="12:14" x14ac:dyDescent="0.2">
      <c r="L175" s="1"/>
      <c r="M175" s="23"/>
      <c r="N175" s="23"/>
    </row>
    <row r="176" spans="12:14" x14ac:dyDescent="0.2">
      <c r="L176" s="1"/>
      <c r="M176" s="23"/>
      <c r="N176" s="23"/>
    </row>
    <row r="177" spans="12:14" x14ac:dyDescent="0.2">
      <c r="L177" s="1"/>
      <c r="M177" s="23"/>
      <c r="N177" s="23"/>
    </row>
    <row r="178" spans="12:14" x14ac:dyDescent="0.2">
      <c r="L178" s="1"/>
      <c r="M178" s="23"/>
      <c r="N178" s="23"/>
    </row>
    <row r="179" spans="12:14" x14ac:dyDescent="0.2">
      <c r="L179" s="1"/>
      <c r="M179" s="23"/>
      <c r="N179" s="23"/>
    </row>
    <row r="180" spans="12:14" x14ac:dyDescent="0.2">
      <c r="L180" s="1"/>
      <c r="M180" s="23"/>
      <c r="N180" s="23"/>
    </row>
    <row r="181" spans="12:14" x14ac:dyDescent="0.2">
      <c r="L181" s="1"/>
      <c r="M181" s="23"/>
      <c r="N181" s="23"/>
    </row>
    <row r="182" spans="12:14" x14ac:dyDescent="0.2">
      <c r="L182" s="1"/>
      <c r="M182" s="23"/>
      <c r="N182" s="23"/>
    </row>
    <row r="183" spans="12:14" x14ac:dyDescent="0.2">
      <c r="L183" s="1"/>
      <c r="M183" s="23"/>
      <c r="N183" s="23"/>
    </row>
    <row r="184" spans="12:14" x14ac:dyDescent="0.2">
      <c r="L184" s="1"/>
      <c r="M184" s="23"/>
      <c r="N184" s="23"/>
    </row>
    <row r="185" spans="12:14" x14ac:dyDescent="0.2">
      <c r="L185" s="1"/>
      <c r="M185" s="23"/>
      <c r="N185" s="23"/>
    </row>
    <row r="186" spans="12:14" x14ac:dyDescent="0.2">
      <c r="L186" s="1"/>
      <c r="M186" s="23"/>
      <c r="N186" s="23"/>
    </row>
    <row r="187" spans="12:14" x14ac:dyDescent="0.2">
      <c r="L187" s="1"/>
      <c r="M187" s="23"/>
      <c r="N187" s="23"/>
    </row>
    <row r="188" spans="12:14" x14ac:dyDescent="0.2">
      <c r="L188" s="1"/>
      <c r="M188" s="23"/>
      <c r="N188" s="23"/>
    </row>
    <row r="189" spans="12:14" x14ac:dyDescent="0.2">
      <c r="L189" s="1"/>
      <c r="M189" s="23"/>
      <c r="N189" s="23"/>
    </row>
    <row r="190" spans="12:14" x14ac:dyDescent="0.2">
      <c r="L190" s="1"/>
      <c r="M190" s="23"/>
      <c r="N190" s="23"/>
    </row>
    <row r="191" spans="12:14" x14ac:dyDescent="0.2">
      <c r="L191" s="1"/>
      <c r="M191" s="23"/>
      <c r="N191" s="23"/>
    </row>
    <row r="192" spans="12:14" x14ac:dyDescent="0.2">
      <c r="L192" s="1"/>
      <c r="M192" s="23"/>
      <c r="N192" s="23"/>
    </row>
    <row r="193" spans="12:14" x14ac:dyDescent="0.2">
      <c r="L193" s="1"/>
      <c r="M193" s="23"/>
      <c r="N193" s="23"/>
    </row>
    <row r="194" spans="12:14" x14ac:dyDescent="0.2">
      <c r="L194" s="1"/>
      <c r="M194" s="23"/>
      <c r="N194" s="23"/>
    </row>
    <row r="195" spans="12:14" x14ac:dyDescent="0.2">
      <c r="L195" s="1"/>
      <c r="M195" s="23"/>
      <c r="N195" s="23"/>
    </row>
    <row r="196" spans="12:14" x14ac:dyDescent="0.2">
      <c r="L196" s="1"/>
      <c r="M196" s="23"/>
      <c r="N196" s="23"/>
    </row>
    <row r="197" spans="12:14" x14ac:dyDescent="0.2">
      <c r="L197" s="1"/>
      <c r="M197" s="23"/>
      <c r="N197" s="23"/>
    </row>
    <row r="198" spans="12:14" x14ac:dyDescent="0.2">
      <c r="L198" s="1"/>
      <c r="M198" s="23"/>
      <c r="N198" s="23"/>
    </row>
    <row r="199" spans="12:14" x14ac:dyDescent="0.2">
      <c r="L199" s="1"/>
      <c r="M199" s="23"/>
      <c r="N199" s="23"/>
    </row>
    <row r="200" spans="12:14" x14ac:dyDescent="0.2">
      <c r="L200" s="1"/>
      <c r="M200" s="23"/>
      <c r="N200" s="23"/>
    </row>
    <row r="201" spans="12:14" x14ac:dyDescent="0.2">
      <c r="L201" s="1"/>
      <c r="M201" s="23"/>
      <c r="N201" s="23"/>
    </row>
    <row r="202" spans="12:14" x14ac:dyDescent="0.2">
      <c r="L202" s="1"/>
      <c r="M202" s="23"/>
      <c r="N202" s="23"/>
    </row>
    <row r="203" spans="12:14" x14ac:dyDescent="0.2">
      <c r="L203" s="1"/>
      <c r="M203" s="23"/>
      <c r="N203" s="23"/>
    </row>
    <row r="204" spans="12:14" x14ac:dyDescent="0.2">
      <c r="L204" s="1"/>
      <c r="M204" s="23"/>
      <c r="N204" s="23"/>
    </row>
    <row r="205" spans="12:14" x14ac:dyDescent="0.2">
      <c r="L205" s="1"/>
      <c r="M205" s="23"/>
      <c r="N205" s="23"/>
    </row>
    <row r="206" spans="12:14" x14ac:dyDescent="0.2">
      <c r="L206" s="1"/>
      <c r="M206" s="23"/>
      <c r="N206" s="23"/>
    </row>
    <row r="207" spans="12:14" x14ac:dyDescent="0.2">
      <c r="L207" s="1"/>
      <c r="M207" s="23"/>
      <c r="N207" s="23"/>
    </row>
    <row r="208" spans="12:14" x14ac:dyDescent="0.2">
      <c r="L208" s="1"/>
      <c r="M208" s="23"/>
      <c r="N208" s="23"/>
    </row>
    <row r="209" spans="12:14" x14ac:dyDescent="0.2">
      <c r="L209" s="1"/>
      <c r="M209" s="23"/>
      <c r="N209" s="23"/>
    </row>
    <row r="210" spans="12:14" x14ac:dyDescent="0.2">
      <c r="L210" s="1"/>
      <c r="M210" s="23"/>
      <c r="N210" s="23"/>
    </row>
    <row r="211" spans="12:14" x14ac:dyDescent="0.2">
      <c r="L211" s="1"/>
      <c r="M211" s="23"/>
      <c r="N211" s="23"/>
    </row>
    <row r="212" spans="12:14" x14ac:dyDescent="0.2">
      <c r="L212" s="1"/>
      <c r="M212" s="23"/>
      <c r="N212" s="23"/>
    </row>
    <row r="213" spans="12:14" x14ac:dyDescent="0.2">
      <c r="L213" s="1"/>
      <c r="M213" s="23"/>
      <c r="N213" s="23"/>
    </row>
    <row r="214" spans="12:14" x14ac:dyDescent="0.2">
      <c r="L214" s="1"/>
      <c r="M214" s="23"/>
      <c r="N214" s="23"/>
    </row>
    <row r="215" spans="12:14" x14ac:dyDescent="0.2">
      <c r="L215" s="1"/>
      <c r="M215" s="23"/>
      <c r="N215" s="23"/>
    </row>
    <row r="216" spans="12:14" x14ac:dyDescent="0.2">
      <c r="L216" s="1"/>
      <c r="M216" s="23"/>
      <c r="N216" s="23"/>
    </row>
    <row r="217" spans="12:14" x14ac:dyDescent="0.2">
      <c r="L217" s="1"/>
      <c r="M217" s="23"/>
      <c r="N217" s="23"/>
    </row>
    <row r="218" spans="12:14" x14ac:dyDescent="0.2">
      <c r="L218" s="1"/>
      <c r="M218" s="23"/>
      <c r="N218" s="23"/>
    </row>
    <row r="219" spans="12:14" x14ac:dyDescent="0.2">
      <c r="L219" s="1"/>
      <c r="M219" s="23"/>
      <c r="N219" s="23"/>
    </row>
    <row r="220" spans="12:14" x14ac:dyDescent="0.2">
      <c r="L220" s="1"/>
      <c r="M220" s="23"/>
      <c r="N220" s="23"/>
    </row>
    <row r="221" spans="12:14" x14ac:dyDescent="0.2">
      <c r="L221" s="1"/>
      <c r="M221" s="23"/>
      <c r="N221" s="23"/>
    </row>
    <row r="222" spans="12:14" x14ac:dyDescent="0.2">
      <c r="L222" s="1"/>
      <c r="M222" s="23"/>
      <c r="N222" s="23"/>
    </row>
    <row r="223" spans="12:14" x14ac:dyDescent="0.2">
      <c r="L223" s="1"/>
      <c r="M223" s="23"/>
      <c r="N223" s="23"/>
    </row>
    <row r="224" spans="12:14" x14ac:dyDescent="0.2">
      <c r="L224" s="1"/>
      <c r="M224" s="23"/>
      <c r="N224" s="23"/>
    </row>
    <row r="225" spans="12:14" x14ac:dyDescent="0.2">
      <c r="L225" s="1"/>
      <c r="M225" s="23"/>
      <c r="N225" s="23"/>
    </row>
    <row r="226" spans="12:14" x14ac:dyDescent="0.2">
      <c r="L226" s="1"/>
      <c r="M226" s="23"/>
      <c r="N226" s="23"/>
    </row>
    <row r="227" spans="12:14" x14ac:dyDescent="0.2">
      <c r="L227" s="1"/>
      <c r="M227" s="23"/>
      <c r="N227" s="23"/>
    </row>
    <row r="228" spans="12:14" x14ac:dyDescent="0.2">
      <c r="L228" s="1"/>
      <c r="M228" s="23"/>
      <c r="N228" s="23"/>
    </row>
    <row r="229" spans="12:14" x14ac:dyDescent="0.2">
      <c r="L229" s="1"/>
      <c r="M229" s="23"/>
      <c r="N229" s="23"/>
    </row>
    <row r="230" spans="12:14" x14ac:dyDescent="0.2">
      <c r="L230" s="1"/>
      <c r="M230" s="23"/>
      <c r="N230" s="23"/>
    </row>
    <row r="231" spans="12:14" x14ac:dyDescent="0.2">
      <c r="L231" s="1"/>
      <c r="M231" s="23"/>
      <c r="N231" s="23"/>
    </row>
    <row r="232" spans="12:14" x14ac:dyDescent="0.2">
      <c r="L232" s="1"/>
      <c r="M232" s="23"/>
      <c r="N232" s="23"/>
    </row>
    <row r="233" spans="12:14" x14ac:dyDescent="0.2">
      <c r="L233" s="1"/>
      <c r="M233" s="23"/>
      <c r="N233" s="23"/>
    </row>
    <row r="234" spans="12:14" x14ac:dyDescent="0.2">
      <c r="L234" s="1"/>
      <c r="M234" s="23"/>
      <c r="N234" s="23"/>
    </row>
    <row r="235" spans="12:14" x14ac:dyDescent="0.2">
      <c r="L235" s="1"/>
      <c r="M235" s="23"/>
      <c r="N235" s="23"/>
    </row>
    <row r="236" spans="12:14" x14ac:dyDescent="0.2">
      <c r="L236" s="1"/>
      <c r="M236" s="23"/>
      <c r="N236" s="23"/>
    </row>
    <row r="237" spans="12:14" x14ac:dyDescent="0.2">
      <c r="L237" s="1"/>
      <c r="M237" s="23"/>
      <c r="N237" s="23"/>
    </row>
    <row r="238" spans="12:14" x14ac:dyDescent="0.2">
      <c r="L238" s="1"/>
      <c r="M238" s="23"/>
      <c r="N238" s="23"/>
    </row>
    <row r="239" spans="12:14" x14ac:dyDescent="0.2">
      <c r="L239" s="1"/>
      <c r="M239" s="23"/>
      <c r="N239" s="23"/>
    </row>
    <row r="240" spans="12:14" x14ac:dyDescent="0.2">
      <c r="L240" s="1"/>
      <c r="M240" s="23"/>
      <c r="N240" s="23"/>
    </row>
    <row r="241" spans="12:14" x14ac:dyDescent="0.2">
      <c r="L241" s="1"/>
      <c r="M241" s="23"/>
      <c r="N241" s="23"/>
    </row>
    <row r="242" spans="12:14" x14ac:dyDescent="0.2">
      <c r="L242" s="1"/>
      <c r="M242" s="23"/>
      <c r="N242" s="23"/>
    </row>
    <row r="243" spans="12:14" x14ac:dyDescent="0.2">
      <c r="L243" s="1"/>
      <c r="M243" s="23"/>
      <c r="N243" s="23"/>
    </row>
    <row r="244" spans="12:14" x14ac:dyDescent="0.2">
      <c r="L244" s="1"/>
      <c r="M244" s="23"/>
      <c r="N244" s="23"/>
    </row>
    <row r="245" spans="12:14" x14ac:dyDescent="0.2">
      <c r="L245" s="1"/>
      <c r="M245" s="23"/>
      <c r="N245" s="23"/>
    </row>
    <row r="246" spans="12:14" x14ac:dyDescent="0.2">
      <c r="L246" s="1"/>
      <c r="M246" s="23"/>
      <c r="N246" s="23"/>
    </row>
    <row r="247" spans="12:14" x14ac:dyDescent="0.2">
      <c r="L247" s="1"/>
      <c r="M247" s="23"/>
      <c r="N247" s="23"/>
    </row>
    <row r="248" spans="12:14" x14ac:dyDescent="0.2">
      <c r="L248" s="1"/>
      <c r="M248" s="23"/>
      <c r="N248" s="23"/>
    </row>
    <row r="249" spans="12:14" x14ac:dyDescent="0.2">
      <c r="L249" s="1"/>
      <c r="M249" s="23"/>
      <c r="N249" s="23"/>
    </row>
    <row r="250" spans="12:14" x14ac:dyDescent="0.2">
      <c r="L250" s="1"/>
      <c r="M250" s="23"/>
      <c r="N250" s="23"/>
    </row>
    <row r="251" spans="12:14" x14ac:dyDescent="0.2">
      <c r="L251" s="1"/>
      <c r="M251" s="23"/>
      <c r="N251" s="23"/>
    </row>
    <row r="252" spans="12:14" x14ac:dyDescent="0.2">
      <c r="L252" s="1"/>
      <c r="M252" s="23"/>
      <c r="N252" s="23"/>
    </row>
    <row r="253" spans="12:14" x14ac:dyDescent="0.2">
      <c r="L253" s="1"/>
      <c r="M253" s="23"/>
      <c r="N253" s="23"/>
    </row>
    <row r="254" spans="12:14" x14ac:dyDescent="0.2">
      <c r="L254" s="1"/>
      <c r="M254" s="23"/>
      <c r="N254" s="23"/>
    </row>
    <row r="255" spans="12:14" x14ac:dyDescent="0.2">
      <c r="L255" s="1"/>
      <c r="M255" s="23"/>
      <c r="N255" s="23"/>
    </row>
    <row r="256" spans="12:14" x14ac:dyDescent="0.2">
      <c r="L256" s="1"/>
      <c r="M256" s="23"/>
      <c r="N256" s="23"/>
    </row>
    <row r="257" spans="12:14" x14ac:dyDescent="0.2">
      <c r="L257" s="1"/>
      <c r="M257" s="23"/>
      <c r="N257" s="23"/>
    </row>
    <row r="258" spans="12:14" x14ac:dyDescent="0.2">
      <c r="L258" s="1"/>
      <c r="M258" s="23"/>
      <c r="N258" s="23"/>
    </row>
    <row r="259" spans="12:14" x14ac:dyDescent="0.2">
      <c r="L259" s="1"/>
      <c r="M259" s="23"/>
      <c r="N259" s="23"/>
    </row>
    <row r="260" spans="12:14" x14ac:dyDescent="0.2">
      <c r="L260" s="1"/>
      <c r="M260" s="23"/>
      <c r="N260" s="23"/>
    </row>
    <row r="261" spans="12:14" x14ac:dyDescent="0.2">
      <c r="L261" s="1"/>
      <c r="M261" s="23"/>
      <c r="N261" s="23"/>
    </row>
    <row r="262" spans="12:14" x14ac:dyDescent="0.2">
      <c r="L262" s="1"/>
      <c r="M262" s="23"/>
      <c r="N262" s="23"/>
    </row>
    <row r="263" spans="12:14" x14ac:dyDescent="0.2">
      <c r="L263" s="1"/>
      <c r="M263" s="23"/>
      <c r="N263" s="23"/>
    </row>
    <row r="264" spans="12:14" x14ac:dyDescent="0.2">
      <c r="L264" s="1"/>
      <c r="M264" s="23"/>
      <c r="N264" s="23"/>
    </row>
    <row r="265" spans="12:14" x14ac:dyDescent="0.2">
      <c r="L265" s="1"/>
      <c r="M265" s="23"/>
      <c r="N265" s="23"/>
    </row>
    <row r="266" spans="12:14" x14ac:dyDescent="0.2">
      <c r="L266" s="1"/>
      <c r="M266" s="23"/>
      <c r="N266" s="23"/>
    </row>
    <row r="267" spans="12:14" x14ac:dyDescent="0.2">
      <c r="L267" s="1"/>
      <c r="M267" s="23"/>
      <c r="N267" s="23"/>
    </row>
    <row r="268" spans="12:14" x14ac:dyDescent="0.2">
      <c r="L268" s="1"/>
      <c r="M268" s="23"/>
      <c r="N268" s="23"/>
    </row>
    <row r="269" spans="12:14" x14ac:dyDescent="0.2">
      <c r="L269" s="1"/>
      <c r="M269" s="23"/>
      <c r="N269" s="23"/>
    </row>
    <row r="270" spans="12:14" x14ac:dyDescent="0.2">
      <c r="L270" s="1"/>
      <c r="M270" s="23"/>
      <c r="N270" s="23"/>
    </row>
    <row r="271" spans="12:14" x14ac:dyDescent="0.2">
      <c r="L271" s="1"/>
      <c r="M271" s="23"/>
      <c r="N271" s="23"/>
    </row>
    <row r="272" spans="12:14" x14ac:dyDescent="0.2">
      <c r="L272" s="1"/>
      <c r="M272" s="23"/>
      <c r="N272" s="23"/>
    </row>
    <row r="273" spans="12:14" x14ac:dyDescent="0.2">
      <c r="L273" s="1"/>
      <c r="M273" s="23"/>
      <c r="N273" s="23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workbookViewId="0">
      <selection activeCell="O5" sqref="O5"/>
    </sheetView>
  </sheetViews>
  <sheetFormatPr baseColWidth="10" defaultRowHeight="12.75" x14ac:dyDescent="0.2"/>
  <cols>
    <col min="1" max="1" width="13.28515625" customWidth="1"/>
    <col min="2" max="6" width="13.28515625" style="1" customWidth="1"/>
    <col min="7" max="7" width="15.42578125" customWidth="1"/>
    <col min="8" max="8" width="12.140625" bestFit="1" customWidth="1"/>
    <col min="9" max="9" width="9.85546875" bestFit="1" customWidth="1"/>
    <col min="10" max="10" width="11.85546875" bestFit="1" customWidth="1"/>
    <col min="11" max="11" width="11.140625" bestFit="1" customWidth="1"/>
    <col min="12" max="18" width="15.42578125" customWidth="1"/>
  </cols>
  <sheetData>
    <row r="2" spans="1:18" ht="18" x14ac:dyDescent="0.25">
      <c r="B2" s="3" t="s">
        <v>306</v>
      </c>
    </row>
    <row r="4" spans="1:18" s="5" customFormat="1" ht="74.25" customHeight="1" x14ac:dyDescent="0.2">
      <c r="A4" s="2" t="s">
        <v>307</v>
      </c>
      <c r="B4" s="2" t="s">
        <v>308</v>
      </c>
      <c r="C4" s="2" t="s">
        <v>247</v>
      </c>
      <c r="D4" s="2" t="s">
        <v>309</v>
      </c>
      <c r="E4" s="2" t="s">
        <v>249</v>
      </c>
      <c r="F4" s="2" t="s">
        <v>250</v>
      </c>
      <c r="G4" s="2" t="s">
        <v>310</v>
      </c>
      <c r="H4" s="2" t="s">
        <v>286</v>
      </c>
      <c r="I4" s="2" t="s">
        <v>287</v>
      </c>
      <c r="J4" s="2" t="s">
        <v>288</v>
      </c>
      <c r="K4" s="2" t="s">
        <v>253</v>
      </c>
      <c r="L4" s="2" t="s">
        <v>311</v>
      </c>
      <c r="M4" s="2" t="s">
        <v>600</v>
      </c>
      <c r="N4" s="2" t="s">
        <v>312</v>
      </c>
      <c r="O4" s="2" t="s">
        <v>313</v>
      </c>
      <c r="P4" s="2" t="s">
        <v>314</v>
      </c>
      <c r="Q4" s="2" t="s">
        <v>315</v>
      </c>
      <c r="R4" s="2" t="s">
        <v>316</v>
      </c>
    </row>
    <row r="5" spans="1:18" x14ac:dyDescent="0.2">
      <c r="A5" s="1" t="s">
        <v>0</v>
      </c>
      <c r="B5" s="1" t="s">
        <v>0</v>
      </c>
    </row>
    <row r="7" spans="1:18" x14ac:dyDescent="0.2">
      <c r="A7" s="27" t="s">
        <v>245</v>
      </c>
    </row>
    <row r="9" spans="1:18" ht="50.25" customHeight="1" x14ac:dyDescent="0.2">
      <c r="A9" s="28" t="s">
        <v>317</v>
      </c>
      <c r="B9" s="28" t="s">
        <v>318</v>
      </c>
      <c r="C9" s="28" t="s">
        <v>319</v>
      </c>
      <c r="D9" s="28" t="s">
        <v>320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activeCell="A2" sqref="A2"/>
    </sheetView>
  </sheetViews>
  <sheetFormatPr baseColWidth="10" defaultRowHeight="12.75" x14ac:dyDescent="0.2"/>
  <sheetData>
    <row r="1" spans="1:15" ht="18" x14ac:dyDescent="0.25">
      <c r="B1" s="3" t="s">
        <v>374</v>
      </c>
      <c r="E1" s="14"/>
      <c r="H1" s="19"/>
      <c r="I1" s="19"/>
      <c r="J1" s="8"/>
      <c r="K1" s="8"/>
      <c r="L1" s="7"/>
      <c r="M1" s="10"/>
    </row>
    <row r="2" spans="1:15" ht="18" x14ac:dyDescent="0.25">
      <c r="H2" s="19"/>
      <c r="I2" s="19"/>
      <c r="J2" s="8"/>
      <c r="K2" s="8"/>
      <c r="L2" s="18"/>
      <c r="M2" s="10"/>
    </row>
    <row r="3" spans="1:15" ht="51" x14ac:dyDescent="0.2">
      <c r="A3" s="2" t="s">
        <v>1</v>
      </c>
      <c r="B3" s="2" t="s">
        <v>168</v>
      </c>
      <c r="C3" s="2" t="s">
        <v>3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4" t="s">
        <v>17</v>
      </c>
      <c r="J3" s="2" t="s">
        <v>42</v>
      </c>
      <c r="K3" s="2" t="s">
        <v>18</v>
      </c>
      <c r="L3" s="2" t="s">
        <v>43</v>
      </c>
      <c r="M3" s="11" t="s">
        <v>375</v>
      </c>
      <c r="N3" s="11" t="s">
        <v>376</v>
      </c>
      <c r="O3" s="11" t="s">
        <v>377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7"/>
  <sheetViews>
    <sheetView workbookViewId="0">
      <selection activeCell="G19" sqref="G19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23.7109375" customWidth="1"/>
    <col min="8" max="8" width="8.42578125" customWidth="1"/>
    <col min="9" max="10" width="7.140625" style="16" customWidth="1"/>
    <col min="11" max="11" width="26.85546875" style="16" customWidth="1"/>
    <col min="12" max="13" width="12.28515625" style="16" customWidth="1"/>
    <col min="14" max="27" width="15" style="7" customWidth="1"/>
    <col min="28" max="28" width="13.5703125" customWidth="1"/>
  </cols>
  <sheetData>
    <row r="2" spans="1:27" ht="18" x14ac:dyDescent="0.25">
      <c r="B2" s="3" t="s">
        <v>329</v>
      </c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4" spans="1:27" s="5" customFormat="1" ht="69.75" customHeight="1" x14ac:dyDescent="0.2">
      <c r="A4" s="2" t="s">
        <v>330</v>
      </c>
      <c r="B4" s="2" t="s">
        <v>228</v>
      </c>
      <c r="C4" s="2" t="s">
        <v>331</v>
      </c>
      <c r="D4" s="2" t="s">
        <v>332</v>
      </c>
      <c r="E4" s="2" t="s">
        <v>333</v>
      </c>
      <c r="F4" s="2" t="s">
        <v>334</v>
      </c>
      <c r="G4" s="2" t="s">
        <v>17</v>
      </c>
      <c r="H4" s="2" t="s">
        <v>42</v>
      </c>
      <c r="I4" s="2" t="s">
        <v>18</v>
      </c>
      <c r="J4" s="2" t="s">
        <v>252</v>
      </c>
      <c r="K4" s="2" t="s">
        <v>253</v>
      </c>
      <c r="L4" s="2" t="s">
        <v>335</v>
      </c>
      <c r="M4" s="2" t="s">
        <v>336</v>
      </c>
      <c r="N4" s="11" t="s">
        <v>337</v>
      </c>
      <c r="O4" s="11" t="s">
        <v>338</v>
      </c>
      <c r="P4" s="11" t="s">
        <v>339</v>
      </c>
      <c r="Q4" s="11" t="s">
        <v>340</v>
      </c>
      <c r="R4" s="11" t="s">
        <v>341</v>
      </c>
      <c r="S4" s="11" t="s">
        <v>342</v>
      </c>
      <c r="T4" s="11" t="s">
        <v>343</v>
      </c>
      <c r="U4" s="11" t="s">
        <v>344</v>
      </c>
      <c r="V4" s="11" t="s">
        <v>345</v>
      </c>
      <c r="W4" s="11" t="s">
        <v>346</v>
      </c>
      <c r="X4" s="11" t="s">
        <v>347</v>
      </c>
      <c r="Y4" s="11" t="s">
        <v>348</v>
      </c>
      <c r="Z4" s="11" t="s">
        <v>349</v>
      </c>
      <c r="AA4" s="11" t="s">
        <v>350</v>
      </c>
    </row>
    <row r="5" spans="1:27" x14ac:dyDescent="0.2">
      <c r="A5">
        <v>13</v>
      </c>
      <c r="B5">
        <v>1140892297</v>
      </c>
      <c r="C5" t="s">
        <v>816</v>
      </c>
      <c r="D5" t="s">
        <v>817</v>
      </c>
      <c r="E5" t="s">
        <v>818</v>
      </c>
      <c r="F5" t="s">
        <v>819</v>
      </c>
      <c r="G5" t="s">
        <v>815</v>
      </c>
      <c r="H5" s="16" t="s">
        <v>820</v>
      </c>
      <c r="I5" s="16" t="s">
        <v>623</v>
      </c>
      <c r="J5" s="57">
        <v>169</v>
      </c>
      <c r="K5" s="71" t="s">
        <v>821</v>
      </c>
      <c r="L5" s="16" t="s">
        <v>822</v>
      </c>
      <c r="M5" s="16" t="s">
        <v>823</v>
      </c>
      <c r="N5" s="72">
        <v>45016</v>
      </c>
      <c r="O5" s="57" t="s">
        <v>824</v>
      </c>
      <c r="P5" s="57" t="s">
        <v>825</v>
      </c>
      <c r="Q5" s="1">
        <v>0</v>
      </c>
      <c r="R5" s="55">
        <v>13439195</v>
      </c>
      <c r="S5" s="74">
        <f>1132688+134060</f>
        <v>1266748</v>
      </c>
      <c r="T5" s="57">
        <v>0</v>
      </c>
      <c r="U5" s="57">
        <v>0</v>
      </c>
      <c r="V5" s="73">
        <v>0</v>
      </c>
      <c r="W5" s="73">
        <f>+R5+S5</f>
        <v>14705943</v>
      </c>
      <c r="X5" s="1">
        <f>40000*12</f>
        <v>480000</v>
      </c>
      <c r="Y5" s="57">
        <v>480000</v>
      </c>
      <c r="Z5" s="1">
        <v>0</v>
      </c>
      <c r="AA5" s="1">
        <v>0</v>
      </c>
    </row>
    <row r="6" spans="1:27" x14ac:dyDescent="0.2"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x14ac:dyDescent="0.2"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"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"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"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"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"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"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"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"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"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4:27" x14ac:dyDescent="0.2"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4:27" x14ac:dyDescent="0.2"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4:27" x14ac:dyDescent="0.2"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4:27" x14ac:dyDescent="0.2"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4:27" x14ac:dyDescent="0.2"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4:27" x14ac:dyDescent="0.2"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4:27" x14ac:dyDescent="0.2"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4:27" x14ac:dyDescent="0.2"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4:27" x14ac:dyDescent="0.2"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4:27" x14ac:dyDescent="0.2"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4:27" x14ac:dyDescent="0.2"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4:27" x14ac:dyDescent="0.2"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4:27" x14ac:dyDescent="0.2"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4:27" x14ac:dyDescent="0.2"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4:27" x14ac:dyDescent="0.2"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4:27" x14ac:dyDescent="0.2"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4:27" x14ac:dyDescent="0.2"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4:27" x14ac:dyDescent="0.2"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4:27" x14ac:dyDescent="0.2"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4:27" x14ac:dyDescent="0.2"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4:27" x14ac:dyDescent="0.2"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4:27" x14ac:dyDescent="0.2"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4:27" x14ac:dyDescent="0.2"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4:27" x14ac:dyDescent="0.2"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4:27" x14ac:dyDescent="0.2"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4:27" x14ac:dyDescent="0.2"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4:27" x14ac:dyDescent="0.2"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4:27" x14ac:dyDescent="0.2"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4:27" x14ac:dyDescent="0.2"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4:27" x14ac:dyDescent="0.2"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4:27" x14ac:dyDescent="0.2"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4:27" x14ac:dyDescent="0.2"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4:27" x14ac:dyDescent="0.2"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4:27" x14ac:dyDescent="0.2"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4:27" x14ac:dyDescent="0.2"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4:27" x14ac:dyDescent="0.2"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4:27" x14ac:dyDescent="0.2"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4:27" x14ac:dyDescent="0.2"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4:27" x14ac:dyDescent="0.2"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4:27" x14ac:dyDescent="0.2"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4:27" x14ac:dyDescent="0.2"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4:27" x14ac:dyDescent="0.2"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4:27" x14ac:dyDescent="0.2"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4:27" x14ac:dyDescent="0.2"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4:27" x14ac:dyDescent="0.2"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4:27" x14ac:dyDescent="0.2"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4:27" x14ac:dyDescent="0.2"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4:27" x14ac:dyDescent="0.2"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4:27" x14ac:dyDescent="0.2"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4:27" x14ac:dyDescent="0.2"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4:27" x14ac:dyDescent="0.2"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4:27" x14ac:dyDescent="0.2"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4:27" x14ac:dyDescent="0.2"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4:27" x14ac:dyDescent="0.2"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4:27" x14ac:dyDescent="0.2"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4:27" x14ac:dyDescent="0.2"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4:27" x14ac:dyDescent="0.2"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4:27" x14ac:dyDescent="0.2"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4:27" x14ac:dyDescent="0.2"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4:27" x14ac:dyDescent="0.2"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4:27" x14ac:dyDescent="0.2"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4:27" x14ac:dyDescent="0.2"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4:27" x14ac:dyDescent="0.2"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4:27" x14ac:dyDescent="0.2"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4:27" x14ac:dyDescent="0.2"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4:27" x14ac:dyDescent="0.2"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4:27" x14ac:dyDescent="0.2"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4:27" x14ac:dyDescent="0.2"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4:27" x14ac:dyDescent="0.2"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4:27" x14ac:dyDescent="0.2"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4:27" x14ac:dyDescent="0.2"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4:27" x14ac:dyDescent="0.2"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4:27" x14ac:dyDescent="0.2"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4:27" x14ac:dyDescent="0.2"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4:27" x14ac:dyDescent="0.2"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4:27" x14ac:dyDescent="0.2"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4:27" x14ac:dyDescent="0.2"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4:27" x14ac:dyDescent="0.2"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4:27" x14ac:dyDescent="0.2"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4:27" x14ac:dyDescent="0.2"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4:27" x14ac:dyDescent="0.2"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4:27" x14ac:dyDescent="0.2"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4:27" x14ac:dyDescent="0.2"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4:27" x14ac:dyDescent="0.2"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4:27" x14ac:dyDescent="0.2"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4:27" x14ac:dyDescent="0.2"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4:27" x14ac:dyDescent="0.2"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4:27" x14ac:dyDescent="0.2"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4:27" x14ac:dyDescent="0.2"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4:27" x14ac:dyDescent="0.2"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4:27" x14ac:dyDescent="0.2"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4:27" x14ac:dyDescent="0.2"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4:27" x14ac:dyDescent="0.2"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4:27" x14ac:dyDescent="0.2"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4:27" x14ac:dyDescent="0.2"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4:27" x14ac:dyDescent="0.2"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4:27" x14ac:dyDescent="0.2"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4:27" x14ac:dyDescent="0.2"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4:27" x14ac:dyDescent="0.2"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4:27" x14ac:dyDescent="0.2"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4:27" x14ac:dyDescent="0.2"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4:27" x14ac:dyDescent="0.2"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4:27" x14ac:dyDescent="0.2"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4:27" x14ac:dyDescent="0.2"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4:27" x14ac:dyDescent="0.2"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4:27" x14ac:dyDescent="0.2"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4:27" x14ac:dyDescent="0.2"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4:27" x14ac:dyDescent="0.2"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4:27" x14ac:dyDescent="0.2"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4:27" x14ac:dyDescent="0.2"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4:27" x14ac:dyDescent="0.2"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4:27" x14ac:dyDescent="0.2"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4:27" x14ac:dyDescent="0.2"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4:27" x14ac:dyDescent="0.2"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4:27" x14ac:dyDescent="0.2"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4:27" x14ac:dyDescent="0.2"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4:27" x14ac:dyDescent="0.2"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4:27" x14ac:dyDescent="0.2"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4:27" x14ac:dyDescent="0.2"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4:27" x14ac:dyDescent="0.2"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4:27" x14ac:dyDescent="0.2"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4:27" x14ac:dyDescent="0.2"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4:27" x14ac:dyDescent="0.2"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4:27" x14ac:dyDescent="0.2"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4:27" x14ac:dyDescent="0.2"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4:27" x14ac:dyDescent="0.2"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4:27" x14ac:dyDescent="0.2"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4:27" x14ac:dyDescent="0.2"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4:27" x14ac:dyDescent="0.2"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4:27" x14ac:dyDescent="0.2"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4:27" x14ac:dyDescent="0.2"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4:27" x14ac:dyDescent="0.2"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4:27" x14ac:dyDescent="0.2"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4:27" x14ac:dyDescent="0.2"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4:27" x14ac:dyDescent="0.2"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4:27" x14ac:dyDescent="0.2"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4:27" x14ac:dyDescent="0.2"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4:27" x14ac:dyDescent="0.2"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4:27" x14ac:dyDescent="0.2"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4:27" x14ac:dyDescent="0.2"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4:27" x14ac:dyDescent="0.2"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4:27" x14ac:dyDescent="0.2"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4:27" x14ac:dyDescent="0.2"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4:27" x14ac:dyDescent="0.2"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4:27" x14ac:dyDescent="0.2"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4:27" x14ac:dyDescent="0.2"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4:27" x14ac:dyDescent="0.2"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4:27" x14ac:dyDescent="0.2"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4:27" x14ac:dyDescent="0.2"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4:27" x14ac:dyDescent="0.2"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4:27" x14ac:dyDescent="0.2"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4:27" x14ac:dyDescent="0.2"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4:27" x14ac:dyDescent="0.2"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4:27" x14ac:dyDescent="0.2"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4:27" x14ac:dyDescent="0.2"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4:27" x14ac:dyDescent="0.2"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4:27" x14ac:dyDescent="0.2"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4:27" x14ac:dyDescent="0.2"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4:27" x14ac:dyDescent="0.2"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4:27" x14ac:dyDescent="0.2"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4:27" x14ac:dyDescent="0.2"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4:27" x14ac:dyDescent="0.2"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4:27" x14ac:dyDescent="0.2"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4:27" x14ac:dyDescent="0.2"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4:27" x14ac:dyDescent="0.2"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4:27" x14ac:dyDescent="0.2"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4:27" x14ac:dyDescent="0.2"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4:27" x14ac:dyDescent="0.2"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4:27" x14ac:dyDescent="0.2"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4:27" x14ac:dyDescent="0.2"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4:27" x14ac:dyDescent="0.2"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4:27" x14ac:dyDescent="0.2"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4:27" x14ac:dyDescent="0.2"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4:27" x14ac:dyDescent="0.2"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4:27" x14ac:dyDescent="0.2"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4:27" x14ac:dyDescent="0.2"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4:27" x14ac:dyDescent="0.2"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4:27" x14ac:dyDescent="0.2"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4:27" x14ac:dyDescent="0.2"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4:27" x14ac:dyDescent="0.2"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4:27" x14ac:dyDescent="0.2"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4:27" x14ac:dyDescent="0.2"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4:27" x14ac:dyDescent="0.2"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4:27" x14ac:dyDescent="0.2"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4:27" x14ac:dyDescent="0.2"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4:27" x14ac:dyDescent="0.2"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4:27" x14ac:dyDescent="0.2"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4:27" x14ac:dyDescent="0.2"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4:27" x14ac:dyDescent="0.2"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4:27" x14ac:dyDescent="0.2"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4:27" x14ac:dyDescent="0.2"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4:27" x14ac:dyDescent="0.2"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4:27" x14ac:dyDescent="0.2"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4:27" x14ac:dyDescent="0.2"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4:27" x14ac:dyDescent="0.2"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4:27" x14ac:dyDescent="0.2"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4:27" x14ac:dyDescent="0.2"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4:27" x14ac:dyDescent="0.2"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4:27" x14ac:dyDescent="0.2"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4:27" x14ac:dyDescent="0.2"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4:27" x14ac:dyDescent="0.2"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4:27" x14ac:dyDescent="0.2"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4:27" x14ac:dyDescent="0.2"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4:27" x14ac:dyDescent="0.2"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4:27" x14ac:dyDescent="0.2"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4:27" x14ac:dyDescent="0.2"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4:27" x14ac:dyDescent="0.2"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4:27" x14ac:dyDescent="0.2"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4:27" x14ac:dyDescent="0.2"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4:27" x14ac:dyDescent="0.2"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4:27" x14ac:dyDescent="0.2"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4:27" x14ac:dyDescent="0.2"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4:27" x14ac:dyDescent="0.2"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4:27" x14ac:dyDescent="0.2"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4:27" x14ac:dyDescent="0.2"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4:27" x14ac:dyDescent="0.2"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4:27" x14ac:dyDescent="0.2"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4:27" x14ac:dyDescent="0.2"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4:27" x14ac:dyDescent="0.2"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4:27" x14ac:dyDescent="0.2"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4:27" x14ac:dyDescent="0.2"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4:27" x14ac:dyDescent="0.2"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4:27" x14ac:dyDescent="0.2"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4:27" x14ac:dyDescent="0.2"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4:27" x14ac:dyDescent="0.2"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4:27" x14ac:dyDescent="0.2"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4:27" x14ac:dyDescent="0.2"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4:27" x14ac:dyDescent="0.2"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4:27" x14ac:dyDescent="0.2"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4:27" x14ac:dyDescent="0.2"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4:27" x14ac:dyDescent="0.2"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4:27" x14ac:dyDescent="0.2"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4:27" x14ac:dyDescent="0.2"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4:27" x14ac:dyDescent="0.2"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4:27" x14ac:dyDescent="0.2"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4:27" x14ac:dyDescent="0.2"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4:27" x14ac:dyDescent="0.2"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4:27" x14ac:dyDescent="0.2"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4:27" x14ac:dyDescent="0.2"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4:27" x14ac:dyDescent="0.2"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4:27" x14ac:dyDescent="0.2"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4:27" x14ac:dyDescent="0.2"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4:27" x14ac:dyDescent="0.2"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4:27" x14ac:dyDescent="0.2"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4:27" x14ac:dyDescent="0.2"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4:27" x14ac:dyDescent="0.2"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4:27" x14ac:dyDescent="0.2"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4:27" x14ac:dyDescent="0.2"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4:27" x14ac:dyDescent="0.2"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4:27" x14ac:dyDescent="0.2"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4:27" x14ac:dyDescent="0.2"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</sheetData>
  <hyperlinks>
    <hyperlink ref="K5" r:id="rId1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67"/>
  <sheetViews>
    <sheetView workbookViewId="0">
      <selection activeCell="A4" sqref="A4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23.7109375" customWidth="1"/>
    <col min="8" max="8" width="8.42578125" customWidth="1"/>
    <col min="9" max="10" width="7.140625" style="16" customWidth="1"/>
    <col min="11" max="13" width="12.28515625" style="16" customWidth="1"/>
    <col min="14" max="14" width="15" style="7" customWidth="1"/>
    <col min="15" max="15" width="16.5703125" style="7" bestFit="1" customWidth="1"/>
    <col min="16" max="16" width="13.5703125" customWidth="1"/>
  </cols>
  <sheetData>
    <row r="2" spans="1:15" ht="18" x14ac:dyDescent="0.25">
      <c r="B2" s="3" t="s">
        <v>325</v>
      </c>
      <c r="N2" s="18"/>
    </row>
    <row r="4" spans="1:15" s="5" customFormat="1" ht="69.75" customHeight="1" x14ac:dyDescent="0.2">
      <c r="A4" s="2" t="s">
        <v>168</v>
      </c>
      <c r="B4" s="2" t="s">
        <v>228</v>
      </c>
      <c r="C4" s="2" t="s">
        <v>247</v>
      </c>
      <c r="D4" s="2" t="s">
        <v>248</v>
      </c>
      <c r="E4" s="2" t="s">
        <v>249</v>
      </c>
      <c r="F4" s="2" t="s">
        <v>250</v>
      </c>
      <c r="G4" s="2" t="s">
        <v>17</v>
      </c>
      <c r="H4" s="2" t="s">
        <v>42</v>
      </c>
      <c r="I4" s="2" t="s">
        <v>18</v>
      </c>
      <c r="J4" s="2" t="s">
        <v>252</v>
      </c>
      <c r="K4" s="2" t="s">
        <v>253</v>
      </c>
      <c r="L4" s="2" t="s">
        <v>326</v>
      </c>
      <c r="M4" s="11" t="s">
        <v>318</v>
      </c>
      <c r="N4" s="11" t="s">
        <v>327</v>
      </c>
      <c r="O4" s="2" t="s">
        <v>328</v>
      </c>
    </row>
    <row r="5" spans="1:15" x14ac:dyDescent="0.2">
      <c r="N5" s="1" t="s">
        <v>0</v>
      </c>
      <c r="O5" s="23" t="s">
        <v>0</v>
      </c>
    </row>
    <row r="6" spans="1:15" x14ac:dyDescent="0.2">
      <c r="N6" s="1"/>
    </row>
    <row r="7" spans="1:15" x14ac:dyDescent="0.2">
      <c r="N7" s="1"/>
    </row>
    <row r="8" spans="1:15" x14ac:dyDescent="0.2">
      <c r="N8" s="1"/>
    </row>
    <row r="9" spans="1:15" x14ac:dyDescent="0.2">
      <c r="N9" s="1"/>
    </row>
    <row r="10" spans="1:15" x14ac:dyDescent="0.2">
      <c r="N10" s="1"/>
    </row>
    <row r="11" spans="1:15" x14ac:dyDescent="0.2">
      <c r="N11" s="1"/>
    </row>
    <row r="12" spans="1:15" x14ac:dyDescent="0.2">
      <c r="N12" s="1"/>
    </row>
    <row r="13" spans="1:15" x14ac:dyDescent="0.2">
      <c r="N13" s="1"/>
    </row>
    <row r="14" spans="1:15" x14ac:dyDescent="0.2">
      <c r="N14" s="1"/>
    </row>
    <row r="15" spans="1:15" x14ac:dyDescent="0.2">
      <c r="N15" s="1"/>
    </row>
    <row r="16" spans="1:15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  <row r="30" spans="14:14" x14ac:dyDescent="0.2">
      <c r="N30" s="1"/>
    </row>
    <row r="31" spans="14:14" x14ac:dyDescent="0.2">
      <c r="N31" s="1"/>
    </row>
    <row r="32" spans="14:14" x14ac:dyDescent="0.2">
      <c r="N32" s="1"/>
    </row>
    <row r="33" spans="14:14" x14ac:dyDescent="0.2">
      <c r="N33" s="1"/>
    </row>
    <row r="34" spans="14:14" x14ac:dyDescent="0.2">
      <c r="N34" s="1"/>
    </row>
    <row r="35" spans="14:14" x14ac:dyDescent="0.2">
      <c r="N35" s="1"/>
    </row>
    <row r="36" spans="14:14" x14ac:dyDescent="0.2">
      <c r="N36" s="1"/>
    </row>
    <row r="37" spans="14:14" x14ac:dyDescent="0.2">
      <c r="N37" s="1"/>
    </row>
    <row r="38" spans="14:14" x14ac:dyDescent="0.2">
      <c r="N38" s="1"/>
    </row>
    <row r="39" spans="14:14" x14ac:dyDescent="0.2">
      <c r="N39" s="1"/>
    </row>
    <row r="40" spans="14:14" x14ac:dyDescent="0.2">
      <c r="N40" s="1"/>
    </row>
    <row r="41" spans="14:14" x14ac:dyDescent="0.2">
      <c r="N41" s="1"/>
    </row>
    <row r="42" spans="14:14" x14ac:dyDescent="0.2">
      <c r="N42" s="1"/>
    </row>
    <row r="43" spans="14:14" x14ac:dyDescent="0.2">
      <c r="N43" s="1"/>
    </row>
    <row r="44" spans="14:14" x14ac:dyDescent="0.2">
      <c r="N44" s="1"/>
    </row>
    <row r="45" spans="14:14" x14ac:dyDescent="0.2">
      <c r="N45" s="1"/>
    </row>
    <row r="46" spans="14:14" x14ac:dyDescent="0.2">
      <c r="N46" s="1"/>
    </row>
    <row r="47" spans="14:14" x14ac:dyDescent="0.2">
      <c r="N47" s="1"/>
    </row>
    <row r="48" spans="14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  <row r="98" spans="14:14" x14ac:dyDescent="0.2">
      <c r="N98" s="1"/>
    </row>
    <row r="99" spans="14:14" x14ac:dyDescent="0.2">
      <c r="N99" s="1"/>
    </row>
    <row r="100" spans="14:14" x14ac:dyDescent="0.2">
      <c r="N100" s="1"/>
    </row>
    <row r="101" spans="14:14" x14ac:dyDescent="0.2">
      <c r="N101" s="1"/>
    </row>
    <row r="102" spans="14:14" x14ac:dyDescent="0.2">
      <c r="N102" s="1"/>
    </row>
    <row r="103" spans="14:14" x14ac:dyDescent="0.2">
      <c r="N103" s="1"/>
    </row>
    <row r="104" spans="14:14" x14ac:dyDescent="0.2">
      <c r="N104" s="1"/>
    </row>
    <row r="105" spans="14:14" x14ac:dyDescent="0.2">
      <c r="N105" s="1"/>
    </row>
    <row r="106" spans="14:14" x14ac:dyDescent="0.2">
      <c r="N106" s="1"/>
    </row>
    <row r="107" spans="14:14" x14ac:dyDescent="0.2">
      <c r="N107" s="1"/>
    </row>
    <row r="108" spans="14:14" x14ac:dyDescent="0.2">
      <c r="N108" s="1"/>
    </row>
    <row r="109" spans="14:14" x14ac:dyDescent="0.2">
      <c r="N109" s="1"/>
    </row>
    <row r="110" spans="14:14" x14ac:dyDescent="0.2">
      <c r="N110" s="1"/>
    </row>
    <row r="111" spans="14:14" x14ac:dyDescent="0.2">
      <c r="N111" s="1"/>
    </row>
    <row r="112" spans="14:14" x14ac:dyDescent="0.2">
      <c r="N112" s="1"/>
    </row>
    <row r="113" spans="14:14" x14ac:dyDescent="0.2">
      <c r="N113" s="1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  <row r="119" spans="14:14" x14ac:dyDescent="0.2">
      <c r="N119" s="1"/>
    </row>
    <row r="120" spans="14:14" x14ac:dyDescent="0.2">
      <c r="N120" s="1"/>
    </row>
    <row r="121" spans="14:14" x14ac:dyDescent="0.2">
      <c r="N121" s="1"/>
    </row>
    <row r="122" spans="14:14" x14ac:dyDescent="0.2">
      <c r="N122" s="1"/>
    </row>
    <row r="123" spans="14:14" x14ac:dyDescent="0.2">
      <c r="N123" s="1"/>
    </row>
    <row r="124" spans="14:14" x14ac:dyDescent="0.2">
      <c r="N124" s="1"/>
    </row>
    <row r="125" spans="14:14" x14ac:dyDescent="0.2">
      <c r="N125" s="1"/>
    </row>
    <row r="126" spans="14:14" x14ac:dyDescent="0.2">
      <c r="N126" s="1"/>
    </row>
    <row r="127" spans="14:14" x14ac:dyDescent="0.2">
      <c r="N127" s="1"/>
    </row>
    <row r="128" spans="14:14" x14ac:dyDescent="0.2">
      <c r="N128" s="1"/>
    </row>
    <row r="129" spans="14:14" x14ac:dyDescent="0.2">
      <c r="N129" s="1"/>
    </row>
    <row r="130" spans="14:14" x14ac:dyDescent="0.2">
      <c r="N130" s="1"/>
    </row>
    <row r="131" spans="14:14" x14ac:dyDescent="0.2">
      <c r="N131" s="1"/>
    </row>
    <row r="132" spans="14:14" x14ac:dyDescent="0.2">
      <c r="N132" s="1"/>
    </row>
    <row r="133" spans="14:14" x14ac:dyDescent="0.2">
      <c r="N133" s="1"/>
    </row>
    <row r="134" spans="14:14" x14ac:dyDescent="0.2">
      <c r="N134" s="1"/>
    </row>
    <row r="135" spans="14:14" x14ac:dyDescent="0.2">
      <c r="N135" s="1"/>
    </row>
    <row r="136" spans="14:14" x14ac:dyDescent="0.2">
      <c r="N136" s="1"/>
    </row>
    <row r="137" spans="14:14" x14ac:dyDescent="0.2">
      <c r="N137" s="1"/>
    </row>
    <row r="138" spans="14:14" x14ac:dyDescent="0.2">
      <c r="N138" s="1"/>
    </row>
    <row r="139" spans="14:14" x14ac:dyDescent="0.2">
      <c r="N139" s="1"/>
    </row>
    <row r="140" spans="14:14" x14ac:dyDescent="0.2">
      <c r="N140" s="1"/>
    </row>
    <row r="141" spans="14:14" x14ac:dyDescent="0.2">
      <c r="N141" s="1"/>
    </row>
    <row r="142" spans="14:14" x14ac:dyDescent="0.2">
      <c r="N142" s="1"/>
    </row>
    <row r="143" spans="14:14" x14ac:dyDescent="0.2">
      <c r="N143" s="1"/>
    </row>
    <row r="144" spans="14:14" x14ac:dyDescent="0.2">
      <c r="N144" s="1"/>
    </row>
    <row r="145" spans="14:14" x14ac:dyDescent="0.2">
      <c r="N145" s="1"/>
    </row>
    <row r="146" spans="14:14" x14ac:dyDescent="0.2">
      <c r="N146" s="1"/>
    </row>
    <row r="147" spans="14:14" x14ac:dyDescent="0.2">
      <c r="N147" s="1"/>
    </row>
    <row r="148" spans="14:14" x14ac:dyDescent="0.2">
      <c r="N148" s="1"/>
    </row>
    <row r="149" spans="14:14" x14ac:dyDescent="0.2">
      <c r="N149" s="1"/>
    </row>
    <row r="150" spans="14:14" x14ac:dyDescent="0.2">
      <c r="N150" s="1"/>
    </row>
    <row r="151" spans="14:14" x14ac:dyDescent="0.2">
      <c r="N151" s="1"/>
    </row>
    <row r="152" spans="14:14" x14ac:dyDescent="0.2">
      <c r="N152" s="1"/>
    </row>
    <row r="153" spans="14:14" x14ac:dyDescent="0.2">
      <c r="N153" s="1"/>
    </row>
    <row r="154" spans="14:14" x14ac:dyDescent="0.2">
      <c r="N154" s="1"/>
    </row>
    <row r="155" spans="14:14" x14ac:dyDescent="0.2">
      <c r="N155" s="1"/>
    </row>
    <row r="156" spans="14:14" x14ac:dyDescent="0.2">
      <c r="N156" s="1"/>
    </row>
    <row r="157" spans="14:14" x14ac:dyDescent="0.2">
      <c r="N157" s="1"/>
    </row>
    <row r="158" spans="14:14" x14ac:dyDescent="0.2">
      <c r="N158" s="1"/>
    </row>
    <row r="159" spans="14:14" x14ac:dyDescent="0.2">
      <c r="N159" s="1"/>
    </row>
    <row r="160" spans="14:14" x14ac:dyDescent="0.2">
      <c r="N160" s="1"/>
    </row>
    <row r="161" spans="14:14" x14ac:dyDescent="0.2">
      <c r="N161" s="1"/>
    </row>
    <row r="162" spans="14:14" x14ac:dyDescent="0.2">
      <c r="N162" s="1"/>
    </row>
    <row r="163" spans="14:14" x14ac:dyDescent="0.2">
      <c r="N163" s="1"/>
    </row>
    <row r="164" spans="14:14" x14ac:dyDescent="0.2">
      <c r="N164" s="1"/>
    </row>
    <row r="165" spans="14:14" x14ac:dyDescent="0.2">
      <c r="N165" s="1"/>
    </row>
    <row r="166" spans="14:14" x14ac:dyDescent="0.2">
      <c r="N166" s="1"/>
    </row>
    <row r="167" spans="14:14" x14ac:dyDescent="0.2">
      <c r="N167" s="1"/>
    </row>
    <row r="168" spans="14:14" x14ac:dyDescent="0.2">
      <c r="N168" s="1"/>
    </row>
    <row r="169" spans="14:14" x14ac:dyDescent="0.2">
      <c r="N169" s="1"/>
    </row>
    <row r="170" spans="14:14" x14ac:dyDescent="0.2">
      <c r="N170" s="1"/>
    </row>
    <row r="171" spans="14:14" x14ac:dyDescent="0.2">
      <c r="N171" s="1"/>
    </row>
    <row r="172" spans="14:14" x14ac:dyDescent="0.2">
      <c r="N172" s="1"/>
    </row>
    <row r="173" spans="14:14" x14ac:dyDescent="0.2">
      <c r="N173" s="1"/>
    </row>
    <row r="174" spans="14:14" x14ac:dyDescent="0.2">
      <c r="N174" s="1"/>
    </row>
    <row r="175" spans="14:14" x14ac:dyDescent="0.2">
      <c r="N175" s="1"/>
    </row>
    <row r="176" spans="14:14" x14ac:dyDescent="0.2">
      <c r="N176" s="1"/>
    </row>
    <row r="177" spans="14:14" x14ac:dyDescent="0.2">
      <c r="N177" s="1"/>
    </row>
    <row r="178" spans="14:14" x14ac:dyDescent="0.2">
      <c r="N178" s="1"/>
    </row>
    <row r="179" spans="14:14" x14ac:dyDescent="0.2">
      <c r="N179" s="1"/>
    </row>
    <row r="180" spans="14:14" x14ac:dyDescent="0.2">
      <c r="N180" s="1"/>
    </row>
    <row r="181" spans="14:14" x14ac:dyDescent="0.2">
      <c r="N181" s="1"/>
    </row>
    <row r="182" spans="14:14" x14ac:dyDescent="0.2">
      <c r="N182" s="1"/>
    </row>
    <row r="183" spans="14:14" x14ac:dyDescent="0.2">
      <c r="N183" s="1"/>
    </row>
    <row r="184" spans="14:14" x14ac:dyDescent="0.2">
      <c r="N184" s="1"/>
    </row>
    <row r="185" spans="14:14" x14ac:dyDescent="0.2">
      <c r="N185" s="1"/>
    </row>
    <row r="186" spans="14:14" x14ac:dyDescent="0.2">
      <c r="N186" s="1"/>
    </row>
    <row r="187" spans="14:14" x14ac:dyDescent="0.2">
      <c r="N187" s="1"/>
    </row>
    <row r="188" spans="14:14" x14ac:dyDescent="0.2">
      <c r="N188" s="1"/>
    </row>
    <row r="189" spans="14:14" x14ac:dyDescent="0.2">
      <c r="N189" s="1"/>
    </row>
    <row r="190" spans="14:14" x14ac:dyDescent="0.2">
      <c r="N190" s="1"/>
    </row>
    <row r="191" spans="14:14" x14ac:dyDescent="0.2">
      <c r="N191" s="1"/>
    </row>
    <row r="192" spans="14:14" x14ac:dyDescent="0.2">
      <c r="N192" s="1"/>
    </row>
    <row r="193" spans="14:14" x14ac:dyDescent="0.2">
      <c r="N193" s="1"/>
    </row>
    <row r="194" spans="14:14" x14ac:dyDescent="0.2">
      <c r="N194" s="1"/>
    </row>
    <row r="195" spans="14:14" x14ac:dyDescent="0.2">
      <c r="N195" s="1"/>
    </row>
    <row r="196" spans="14:14" x14ac:dyDescent="0.2">
      <c r="N196" s="1"/>
    </row>
    <row r="197" spans="14:14" x14ac:dyDescent="0.2">
      <c r="N197" s="1"/>
    </row>
    <row r="198" spans="14:14" x14ac:dyDescent="0.2">
      <c r="N198" s="1"/>
    </row>
    <row r="199" spans="14:14" x14ac:dyDescent="0.2">
      <c r="N199" s="1"/>
    </row>
    <row r="200" spans="14:14" x14ac:dyDescent="0.2">
      <c r="N200" s="1"/>
    </row>
    <row r="201" spans="14:14" x14ac:dyDescent="0.2">
      <c r="N201" s="1"/>
    </row>
    <row r="202" spans="14:14" x14ac:dyDescent="0.2">
      <c r="N202" s="1"/>
    </row>
    <row r="203" spans="14:14" x14ac:dyDescent="0.2">
      <c r="N203" s="1"/>
    </row>
    <row r="204" spans="14:14" x14ac:dyDescent="0.2">
      <c r="N204" s="1"/>
    </row>
    <row r="205" spans="14:14" x14ac:dyDescent="0.2">
      <c r="N205" s="1"/>
    </row>
    <row r="206" spans="14:14" x14ac:dyDescent="0.2">
      <c r="N206" s="1"/>
    </row>
    <row r="207" spans="14:14" x14ac:dyDescent="0.2">
      <c r="N207" s="1"/>
    </row>
    <row r="208" spans="14:14" x14ac:dyDescent="0.2">
      <c r="N208" s="1"/>
    </row>
    <row r="209" spans="14:14" x14ac:dyDescent="0.2">
      <c r="N209" s="1"/>
    </row>
    <row r="210" spans="14:14" x14ac:dyDescent="0.2">
      <c r="N210" s="1"/>
    </row>
    <row r="211" spans="14:14" x14ac:dyDescent="0.2">
      <c r="N211" s="1"/>
    </row>
    <row r="212" spans="14:14" x14ac:dyDescent="0.2">
      <c r="N212" s="1"/>
    </row>
    <row r="213" spans="14:14" x14ac:dyDescent="0.2">
      <c r="N213" s="1"/>
    </row>
    <row r="214" spans="14:14" x14ac:dyDescent="0.2">
      <c r="N214" s="1"/>
    </row>
    <row r="215" spans="14:14" x14ac:dyDescent="0.2">
      <c r="N215" s="1"/>
    </row>
    <row r="216" spans="14:14" x14ac:dyDescent="0.2">
      <c r="N216" s="1"/>
    </row>
    <row r="217" spans="14:14" x14ac:dyDescent="0.2">
      <c r="N217" s="1"/>
    </row>
    <row r="218" spans="14:14" x14ac:dyDescent="0.2">
      <c r="N218" s="1"/>
    </row>
    <row r="219" spans="14:14" x14ac:dyDescent="0.2">
      <c r="N219" s="1"/>
    </row>
    <row r="220" spans="14:14" x14ac:dyDescent="0.2">
      <c r="N220" s="1"/>
    </row>
    <row r="221" spans="14:14" x14ac:dyDescent="0.2">
      <c r="N221" s="1"/>
    </row>
    <row r="222" spans="14:14" x14ac:dyDescent="0.2">
      <c r="N222" s="1"/>
    </row>
    <row r="223" spans="14:14" x14ac:dyDescent="0.2">
      <c r="N223" s="1"/>
    </row>
    <row r="224" spans="14:14" x14ac:dyDescent="0.2">
      <c r="N224" s="1"/>
    </row>
    <row r="225" spans="14:14" x14ac:dyDescent="0.2">
      <c r="N225" s="1"/>
    </row>
    <row r="226" spans="14:14" x14ac:dyDescent="0.2">
      <c r="N226" s="1"/>
    </row>
    <row r="227" spans="14:14" x14ac:dyDescent="0.2">
      <c r="N227" s="1"/>
    </row>
    <row r="228" spans="14:14" x14ac:dyDescent="0.2">
      <c r="N228" s="1"/>
    </row>
    <row r="229" spans="14:14" x14ac:dyDescent="0.2">
      <c r="N229" s="1"/>
    </row>
    <row r="230" spans="14:14" x14ac:dyDescent="0.2">
      <c r="N230" s="1"/>
    </row>
    <row r="231" spans="14:14" x14ac:dyDescent="0.2">
      <c r="N231" s="1"/>
    </row>
    <row r="232" spans="14:14" x14ac:dyDescent="0.2">
      <c r="N232" s="1"/>
    </row>
    <row r="233" spans="14:14" x14ac:dyDescent="0.2">
      <c r="N233" s="1"/>
    </row>
    <row r="234" spans="14:14" x14ac:dyDescent="0.2">
      <c r="N234" s="1"/>
    </row>
    <row r="235" spans="14:14" x14ac:dyDescent="0.2">
      <c r="N235" s="1"/>
    </row>
    <row r="236" spans="14:14" x14ac:dyDescent="0.2">
      <c r="N236" s="1"/>
    </row>
    <row r="237" spans="14:14" x14ac:dyDescent="0.2">
      <c r="N237" s="1"/>
    </row>
    <row r="238" spans="14:14" x14ac:dyDescent="0.2">
      <c r="N238" s="1"/>
    </row>
    <row r="239" spans="14:14" x14ac:dyDescent="0.2">
      <c r="N239" s="1"/>
    </row>
    <row r="240" spans="14:14" x14ac:dyDescent="0.2">
      <c r="N240" s="1"/>
    </row>
    <row r="241" spans="14:14" x14ac:dyDescent="0.2">
      <c r="N241" s="1"/>
    </row>
    <row r="242" spans="14:14" x14ac:dyDescent="0.2">
      <c r="N242" s="1"/>
    </row>
    <row r="243" spans="14:14" x14ac:dyDescent="0.2">
      <c r="N243" s="1"/>
    </row>
    <row r="244" spans="14:14" x14ac:dyDescent="0.2">
      <c r="N244" s="1"/>
    </row>
    <row r="245" spans="14:14" x14ac:dyDescent="0.2">
      <c r="N245" s="1"/>
    </row>
    <row r="246" spans="14:14" x14ac:dyDescent="0.2">
      <c r="N246" s="1"/>
    </row>
    <row r="247" spans="14:14" x14ac:dyDescent="0.2">
      <c r="N247" s="1"/>
    </row>
    <row r="248" spans="14:14" x14ac:dyDescent="0.2">
      <c r="N248" s="1"/>
    </row>
    <row r="249" spans="14:14" x14ac:dyDescent="0.2">
      <c r="N249" s="1"/>
    </row>
    <row r="250" spans="14:14" x14ac:dyDescent="0.2">
      <c r="N250" s="1"/>
    </row>
    <row r="251" spans="14:14" x14ac:dyDescent="0.2">
      <c r="N251" s="1"/>
    </row>
    <row r="252" spans="14:14" x14ac:dyDescent="0.2">
      <c r="N252" s="1"/>
    </row>
    <row r="253" spans="14:14" x14ac:dyDescent="0.2">
      <c r="N253" s="1"/>
    </row>
    <row r="254" spans="14:14" x14ac:dyDescent="0.2">
      <c r="N254" s="1"/>
    </row>
    <row r="255" spans="14:14" x14ac:dyDescent="0.2">
      <c r="N255" s="1"/>
    </row>
    <row r="256" spans="14:14" x14ac:dyDescent="0.2">
      <c r="N256" s="1"/>
    </row>
    <row r="257" spans="14:14" x14ac:dyDescent="0.2">
      <c r="N257" s="1"/>
    </row>
    <row r="258" spans="14:14" x14ac:dyDescent="0.2">
      <c r="N258" s="1"/>
    </row>
    <row r="259" spans="14:14" x14ac:dyDescent="0.2">
      <c r="N259" s="1"/>
    </row>
    <row r="260" spans="14:14" x14ac:dyDescent="0.2">
      <c r="N260" s="1"/>
    </row>
    <row r="261" spans="14:14" x14ac:dyDescent="0.2">
      <c r="N261" s="1"/>
    </row>
    <row r="262" spans="14:14" x14ac:dyDescent="0.2">
      <c r="N262" s="1"/>
    </row>
    <row r="263" spans="14:14" x14ac:dyDescent="0.2">
      <c r="N263" s="1"/>
    </row>
    <row r="264" spans="14:14" x14ac:dyDescent="0.2">
      <c r="N264" s="1"/>
    </row>
    <row r="265" spans="14:14" x14ac:dyDescent="0.2">
      <c r="N265" s="1"/>
    </row>
    <row r="266" spans="14:14" x14ac:dyDescent="0.2">
      <c r="N266" s="1"/>
    </row>
    <row r="267" spans="14:14" x14ac:dyDescent="0.2">
      <c r="N26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pane ySplit="4" topLeftCell="A5" activePane="bottomLeft" state="frozen"/>
      <selection pane="bottomLeft" activeCell="I10" sqref="I10"/>
    </sheetView>
  </sheetViews>
  <sheetFormatPr baseColWidth="10" defaultRowHeight="12.75" x14ac:dyDescent="0.2"/>
  <cols>
    <col min="1" max="1" width="8.5703125" customWidth="1"/>
    <col min="2" max="2" width="13.140625" customWidth="1"/>
    <col min="3" max="3" width="4" customWidth="1"/>
    <col min="4" max="7" width="15.140625" customWidth="1"/>
    <col min="8" max="8" width="41.140625" customWidth="1"/>
    <col min="9" max="9" width="19.28515625" style="7" bestFit="1" customWidth="1"/>
    <col min="10" max="10" width="27.140625" customWidth="1"/>
    <col min="11" max="11" width="19.5703125" customWidth="1"/>
  </cols>
  <sheetData>
    <row r="2" spans="1:11" ht="18" x14ac:dyDescent="0.25">
      <c r="B2" s="15" t="s">
        <v>177</v>
      </c>
    </row>
    <row r="4" spans="1:11" ht="63.7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79</v>
      </c>
      <c r="J4" s="11" t="s">
        <v>80</v>
      </c>
      <c r="K4" s="11" t="s">
        <v>614</v>
      </c>
    </row>
    <row r="5" spans="1:11" x14ac:dyDescent="0.2">
      <c r="A5">
        <v>31</v>
      </c>
      <c r="B5" s="57">
        <v>900543773</v>
      </c>
      <c r="C5" s="57">
        <v>1</v>
      </c>
      <c r="H5" t="s">
        <v>813</v>
      </c>
      <c r="I5" s="61">
        <v>189579253</v>
      </c>
    </row>
    <row r="9" spans="1:11" x14ac:dyDescent="0.2">
      <c r="I9" s="7">
        <f>+I5/100*0.5</f>
        <v>947896.26500000001</v>
      </c>
    </row>
  </sheetData>
  <phoneticPr fontId="0" type="noConversion"/>
  <pageMargins left="0.75" right="0.75" top="1" bottom="1" header="0" footer="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7"/>
  <sheetViews>
    <sheetView workbookViewId="0">
      <selection activeCell="H11" sqref="H11"/>
    </sheetView>
  </sheetViews>
  <sheetFormatPr baseColWidth="10" defaultRowHeight="12.75" x14ac:dyDescent="0.2"/>
  <cols>
    <col min="1" max="1" width="11.85546875" customWidth="1"/>
    <col min="2" max="2" width="13" customWidth="1"/>
    <col min="3" max="3" width="13.42578125" customWidth="1"/>
    <col min="4" max="6" width="13.7109375" customWidth="1"/>
    <col min="7" max="7" width="14.28515625" customWidth="1"/>
    <col min="8" max="8" width="12.7109375" customWidth="1"/>
    <col min="9" max="9" width="12" style="16" customWidth="1"/>
    <col min="10" max="10" width="11.7109375" style="16" customWidth="1"/>
    <col min="11" max="13" width="12.28515625" style="16" customWidth="1"/>
    <col min="14" max="14" width="15" style="7" customWidth="1"/>
    <col min="15" max="15" width="13.5703125" customWidth="1"/>
  </cols>
  <sheetData>
    <row r="2" spans="1:14" ht="18" x14ac:dyDescent="0.25">
      <c r="B2" s="3" t="s">
        <v>361</v>
      </c>
      <c r="N2" s="18"/>
    </row>
    <row r="4" spans="1:14" s="5" customFormat="1" ht="69.75" customHeight="1" x14ac:dyDescent="0.2">
      <c r="A4" s="2" t="s">
        <v>362</v>
      </c>
      <c r="B4" s="2" t="s">
        <v>228</v>
      </c>
      <c r="C4" s="2" t="s">
        <v>229</v>
      </c>
      <c r="D4" s="2" t="s">
        <v>230</v>
      </c>
      <c r="E4" s="2" t="s">
        <v>231</v>
      </c>
      <c r="F4" s="2" t="s">
        <v>232</v>
      </c>
      <c r="G4" s="2" t="s">
        <v>366</v>
      </c>
      <c r="H4" s="2" t="s">
        <v>367</v>
      </c>
      <c r="I4" s="2" t="s">
        <v>286</v>
      </c>
      <c r="J4" s="2" t="s">
        <v>287</v>
      </c>
      <c r="K4" s="2" t="s">
        <v>288</v>
      </c>
      <c r="L4" s="2" t="s">
        <v>253</v>
      </c>
      <c r="M4" s="11" t="s">
        <v>368</v>
      </c>
      <c r="N4" s="11" t="s">
        <v>369</v>
      </c>
    </row>
    <row r="5" spans="1:14" x14ac:dyDescent="0.2">
      <c r="N5" s="1" t="s">
        <v>0</v>
      </c>
    </row>
    <row r="6" spans="1:14" x14ac:dyDescent="0.2">
      <c r="N6" s="1"/>
    </row>
    <row r="7" spans="1:14" x14ac:dyDescent="0.2">
      <c r="N7" s="1"/>
    </row>
    <row r="8" spans="1:14" x14ac:dyDescent="0.2">
      <c r="N8" s="1"/>
    </row>
    <row r="9" spans="1:14" x14ac:dyDescent="0.2">
      <c r="N9" s="1"/>
    </row>
    <row r="10" spans="1:14" x14ac:dyDescent="0.2">
      <c r="N10" s="1"/>
    </row>
    <row r="11" spans="1:14" x14ac:dyDescent="0.2">
      <c r="N11" s="1"/>
    </row>
    <row r="12" spans="1:14" x14ac:dyDescent="0.2">
      <c r="N12" s="1"/>
    </row>
    <row r="13" spans="1:14" x14ac:dyDescent="0.2">
      <c r="N13" s="1"/>
    </row>
    <row r="14" spans="1:14" x14ac:dyDescent="0.2">
      <c r="N14" s="1"/>
    </row>
    <row r="15" spans="1:14" x14ac:dyDescent="0.2">
      <c r="N15" s="1"/>
    </row>
    <row r="16" spans="1:14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  <row r="30" spans="14:14" x14ac:dyDescent="0.2">
      <c r="N30" s="1"/>
    </row>
    <row r="31" spans="14:14" x14ac:dyDescent="0.2">
      <c r="N31" s="1"/>
    </row>
    <row r="32" spans="14:14" x14ac:dyDescent="0.2">
      <c r="N32" s="1"/>
    </row>
    <row r="33" spans="14:14" x14ac:dyDescent="0.2">
      <c r="N33" s="1"/>
    </row>
    <row r="34" spans="14:14" x14ac:dyDescent="0.2">
      <c r="N34" s="1"/>
    </row>
    <row r="35" spans="14:14" x14ac:dyDescent="0.2">
      <c r="N35" s="1"/>
    </row>
    <row r="36" spans="14:14" x14ac:dyDescent="0.2">
      <c r="N36" s="1"/>
    </row>
    <row r="37" spans="14:14" x14ac:dyDescent="0.2">
      <c r="N37" s="1"/>
    </row>
    <row r="38" spans="14:14" x14ac:dyDescent="0.2">
      <c r="N38" s="1"/>
    </row>
    <row r="39" spans="14:14" x14ac:dyDescent="0.2">
      <c r="N39" s="1"/>
    </row>
    <row r="40" spans="14:14" x14ac:dyDescent="0.2">
      <c r="N40" s="1"/>
    </row>
    <row r="41" spans="14:14" x14ac:dyDescent="0.2">
      <c r="N41" s="1"/>
    </row>
    <row r="42" spans="14:14" x14ac:dyDescent="0.2">
      <c r="N42" s="1"/>
    </row>
    <row r="43" spans="14:14" x14ac:dyDescent="0.2">
      <c r="N43" s="1"/>
    </row>
    <row r="44" spans="14:14" x14ac:dyDescent="0.2">
      <c r="N44" s="1"/>
    </row>
    <row r="45" spans="14:14" x14ac:dyDescent="0.2">
      <c r="N45" s="1"/>
    </row>
    <row r="46" spans="14:14" x14ac:dyDescent="0.2">
      <c r="N46" s="1"/>
    </row>
    <row r="47" spans="14:14" x14ac:dyDescent="0.2">
      <c r="N47" s="1"/>
    </row>
    <row r="48" spans="14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  <row r="98" spans="14:14" x14ac:dyDescent="0.2">
      <c r="N98" s="1"/>
    </row>
    <row r="99" spans="14:14" x14ac:dyDescent="0.2">
      <c r="N99" s="1"/>
    </row>
    <row r="100" spans="14:14" x14ac:dyDescent="0.2">
      <c r="N100" s="1"/>
    </row>
    <row r="101" spans="14:14" x14ac:dyDescent="0.2">
      <c r="N101" s="1"/>
    </row>
    <row r="102" spans="14:14" x14ac:dyDescent="0.2">
      <c r="N102" s="1"/>
    </row>
    <row r="103" spans="14:14" x14ac:dyDescent="0.2">
      <c r="N103" s="1"/>
    </row>
    <row r="104" spans="14:14" x14ac:dyDescent="0.2">
      <c r="N104" s="1"/>
    </row>
    <row r="105" spans="14:14" x14ac:dyDescent="0.2">
      <c r="N105" s="1"/>
    </row>
    <row r="106" spans="14:14" x14ac:dyDescent="0.2">
      <c r="N106" s="1"/>
    </row>
    <row r="107" spans="14:14" x14ac:dyDescent="0.2">
      <c r="N107" s="1"/>
    </row>
    <row r="108" spans="14:14" x14ac:dyDescent="0.2">
      <c r="N108" s="1"/>
    </row>
    <row r="109" spans="14:14" x14ac:dyDescent="0.2">
      <c r="N109" s="1"/>
    </row>
    <row r="110" spans="14:14" x14ac:dyDescent="0.2">
      <c r="N110" s="1"/>
    </row>
    <row r="111" spans="14:14" x14ac:dyDescent="0.2">
      <c r="N111" s="1"/>
    </row>
    <row r="112" spans="14:14" x14ac:dyDescent="0.2">
      <c r="N112" s="1"/>
    </row>
    <row r="113" spans="14:14" x14ac:dyDescent="0.2">
      <c r="N113" s="1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  <row r="119" spans="14:14" x14ac:dyDescent="0.2">
      <c r="N119" s="1"/>
    </row>
    <row r="120" spans="14:14" x14ac:dyDescent="0.2">
      <c r="N120" s="1"/>
    </row>
    <row r="121" spans="14:14" x14ac:dyDescent="0.2">
      <c r="N121" s="1"/>
    </row>
    <row r="122" spans="14:14" x14ac:dyDescent="0.2">
      <c r="N122" s="1"/>
    </row>
    <row r="123" spans="14:14" x14ac:dyDescent="0.2">
      <c r="N123" s="1"/>
    </row>
    <row r="124" spans="14:14" x14ac:dyDescent="0.2">
      <c r="N124" s="1"/>
    </row>
    <row r="125" spans="14:14" x14ac:dyDescent="0.2">
      <c r="N125" s="1"/>
    </row>
    <row r="126" spans="14:14" x14ac:dyDescent="0.2">
      <c r="N126" s="1"/>
    </row>
    <row r="127" spans="14:14" x14ac:dyDescent="0.2">
      <c r="N127" s="1"/>
    </row>
    <row r="128" spans="14:14" x14ac:dyDescent="0.2">
      <c r="N128" s="1"/>
    </row>
    <row r="129" spans="14:14" x14ac:dyDescent="0.2">
      <c r="N129" s="1"/>
    </row>
    <row r="130" spans="14:14" x14ac:dyDescent="0.2">
      <c r="N130" s="1"/>
    </row>
    <row r="131" spans="14:14" x14ac:dyDescent="0.2">
      <c r="N131" s="1"/>
    </row>
    <row r="132" spans="14:14" x14ac:dyDescent="0.2">
      <c r="N132" s="1"/>
    </row>
    <row r="133" spans="14:14" x14ac:dyDescent="0.2">
      <c r="N133" s="1"/>
    </row>
    <row r="134" spans="14:14" x14ac:dyDescent="0.2">
      <c r="N134" s="1"/>
    </row>
    <row r="135" spans="14:14" x14ac:dyDescent="0.2">
      <c r="N135" s="1"/>
    </row>
    <row r="136" spans="14:14" x14ac:dyDescent="0.2">
      <c r="N136" s="1"/>
    </row>
    <row r="137" spans="14:14" x14ac:dyDescent="0.2">
      <c r="N137" s="1"/>
    </row>
    <row r="138" spans="14:14" x14ac:dyDescent="0.2">
      <c r="N138" s="1"/>
    </row>
    <row r="139" spans="14:14" x14ac:dyDescent="0.2">
      <c r="N139" s="1"/>
    </row>
    <row r="140" spans="14:14" x14ac:dyDescent="0.2">
      <c r="N140" s="1"/>
    </row>
    <row r="141" spans="14:14" x14ac:dyDescent="0.2">
      <c r="N141" s="1"/>
    </row>
    <row r="142" spans="14:14" x14ac:dyDescent="0.2">
      <c r="N142" s="1"/>
    </row>
    <row r="143" spans="14:14" x14ac:dyDescent="0.2">
      <c r="N143" s="1"/>
    </row>
    <row r="144" spans="14:14" x14ac:dyDescent="0.2">
      <c r="N144" s="1"/>
    </row>
    <row r="145" spans="14:14" x14ac:dyDescent="0.2">
      <c r="N145" s="1"/>
    </row>
    <row r="146" spans="14:14" x14ac:dyDescent="0.2">
      <c r="N146" s="1"/>
    </row>
    <row r="147" spans="14:14" x14ac:dyDescent="0.2">
      <c r="N147" s="1"/>
    </row>
    <row r="148" spans="14:14" x14ac:dyDescent="0.2">
      <c r="N148" s="1"/>
    </row>
    <row r="149" spans="14:14" x14ac:dyDescent="0.2">
      <c r="N149" s="1"/>
    </row>
    <row r="150" spans="14:14" x14ac:dyDescent="0.2">
      <c r="N150" s="1"/>
    </row>
    <row r="151" spans="14:14" x14ac:dyDescent="0.2">
      <c r="N151" s="1"/>
    </row>
    <row r="152" spans="14:14" x14ac:dyDescent="0.2">
      <c r="N152" s="1"/>
    </row>
    <row r="153" spans="14:14" x14ac:dyDescent="0.2">
      <c r="N153" s="1"/>
    </row>
    <row r="154" spans="14:14" x14ac:dyDescent="0.2">
      <c r="N154" s="1"/>
    </row>
    <row r="155" spans="14:14" x14ac:dyDescent="0.2">
      <c r="N155" s="1"/>
    </row>
    <row r="156" spans="14:14" x14ac:dyDescent="0.2">
      <c r="N156" s="1"/>
    </row>
    <row r="157" spans="14:14" x14ac:dyDescent="0.2">
      <c r="N157" s="1"/>
    </row>
    <row r="158" spans="14:14" x14ac:dyDescent="0.2">
      <c r="N158" s="1"/>
    </row>
    <row r="159" spans="14:14" x14ac:dyDescent="0.2">
      <c r="N159" s="1"/>
    </row>
    <row r="160" spans="14:14" x14ac:dyDescent="0.2">
      <c r="N160" s="1"/>
    </row>
    <row r="161" spans="14:14" x14ac:dyDescent="0.2">
      <c r="N161" s="1"/>
    </row>
    <row r="162" spans="14:14" x14ac:dyDescent="0.2">
      <c r="N162" s="1"/>
    </row>
    <row r="163" spans="14:14" x14ac:dyDescent="0.2">
      <c r="N163" s="1"/>
    </row>
    <row r="164" spans="14:14" x14ac:dyDescent="0.2">
      <c r="N164" s="1"/>
    </row>
    <row r="165" spans="14:14" x14ac:dyDescent="0.2">
      <c r="N165" s="1"/>
    </row>
    <row r="166" spans="14:14" x14ac:dyDescent="0.2">
      <c r="N166" s="1"/>
    </row>
    <row r="167" spans="14:14" x14ac:dyDescent="0.2">
      <c r="N167" s="1"/>
    </row>
    <row r="168" spans="14:14" x14ac:dyDescent="0.2">
      <c r="N168" s="1"/>
    </row>
    <row r="169" spans="14:14" x14ac:dyDescent="0.2">
      <c r="N169" s="1"/>
    </row>
    <row r="170" spans="14:14" x14ac:dyDescent="0.2">
      <c r="N170" s="1"/>
    </row>
    <row r="171" spans="14:14" x14ac:dyDescent="0.2">
      <c r="N171" s="1"/>
    </row>
    <row r="172" spans="14:14" x14ac:dyDescent="0.2">
      <c r="N172" s="1"/>
    </row>
    <row r="173" spans="14:14" x14ac:dyDescent="0.2">
      <c r="N173" s="1"/>
    </row>
    <row r="174" spans="14:14" x14ac:dyDescent="0.2">
      <c r="N174" s="1"/>
    </row>
    <row r="175" spans="14:14" x14ac:dyDescent="0.2">
      <c r="N175" s="1"/>
    </row>
    <row r="176" spans="14:14" x14ac:dyDescent="0.2">
      <c r="N176" s="1"/>
    </row>
    <row r="177" spans="14:14" x14ac:dyDescent="0.2">
      <c r="N177" s="1"/>
    </row>
    <row r="178" spans="14:14" x14ac:dyDescent="0.2">
      <c r="N178" s="1"/>
    </row>
    <row r="179" spans="14:14" x14ac:dyDescent="0.2">
      <c r="N179" s="1"/>
    </row>
    <row r="180" spans="14:14" x14ac:dyDescent="0.2">
      <c r="N180" s="1"/>
    </row>
    <row r="181" spans="14:14" x14ac:dyDescent="0.2">
      <c r="N181" s="1"/>
    </row>
    <row r="182" spans="14:14" x14ac:dyDescent="0.2">
      <c r="N182" s="1"/>
    </row>
    <row r="183" spans="14:14" x14ac:dyDescent="0.2">
      <c r="N183" s="1"/>
    </row>
    <row r="184" spans="14:14" x14ac:dyDescent="0.2">
      <c r="N184" s="1"/>
    </row>
    <row r="185" spans="14:14" x14ac:dyDescent="0.2">
      <c r="N185" s="1"/>
    </row>
    <row r="186" spans="14:14" x14ac:dyDescent="0.2">
      <c r="N186" s="1"/>
    </row>
    <row r="187" spans="14:14" x14ac:dyDescent="0.2">
      <c r="N187" s="1"/>
    </row>
    <row r="188" spans="14:14" x14ac:dyDescent="0.2">
      <c r="N188" s="1"/>
    </row>
    <row r="189" spans="14:14" x14ac:dyDescent="0.2">
      <c r="N189" s="1"/>
    </row>
    <row r="190" spans="14:14" x14ac:dyDescent="0.2">
      <c r="N190" s="1"/>
    </row>
    <row r="191" spans="14:14" x14ac:dyDescent="0.2">
      <c r="N191" s="1"/>
    </row>
    <row r="192" spans="14:14" x14ac:dyDescent="0.2">
      <c r="N192" s="1"/>
    </row>
    <row r="193" spans="14:14" x14ac:dyDescent="0.2">
      <c r="N193" s="1"/>
    </row>
    <row r="194" spans="14:14" x14ac:dyDescent="0.2">
      <c r="N194" s="1"/>
    </row>
    <row r="195" spans="14:14" x14ac:dyDescent="0.2">
      <c r="N195" s="1"/>
    </row>
    <row r="196" spans="14:14" x14ac:dyDescent="0.2">
      <c r="N196" s="1"/>
    </row>
    <row r="197" spans="14:14" x14ac:dyDescent="0.2">
      <c r="N197" s="1"/>
    </row>
    <row r="198" spans="14:14" x14ac:dyDescent="0.2">
      <c r="N198" s="1"/>
    </row>
    <row r="199" spans="14:14" x14ac:dyDescent="0.2">
      <c r="N199" s="1"/>
    </row>
    <row r="200" spans="14:14" x14ac:dyDescent="0.2">
      <c r="N200" s="1"/>
    </row>
    <row r="201" spans="14:14" x14ac:dyDescent="0.2">
      <c r="N201" s="1"/>
    </row>
    <row r="202" spans="14:14" x14ac:dyDescent="0.2">
      <c r="N202" s="1"/>
    </row>
    <row r="203" spans="14:14" x14ac:dyDescent="0.2">
      <c r="N203" s="1"/>
    </row>
    <row r="204" spans="14:14" x14ac:dyDescent="0.2">
      <c r="N204" s="1"/>
    </row>
    <row r="205" spans="14:14" x14ac:dyDescent="0.2">
      <c r="N205" s="1"/>
    </row>
    <row r="206" spans="14:14" x14ac:dyDescent="0.2">
      <c r="N206" s="1"/>
    </row>
    <row r="207" spans="14:14" x14ac:dyDescent="0.2">
      <c r="N207" s="1"/>
    </row>
    <row r="208" spans="14:14" x14ac:dyDescent="0.2">
      <c r="N208" s="1"/>
    </row>
    <row r="209" spans="14:14" x14ac:dyDescent="0.2">
      <c r="N209" s="1"/>
    </row>
    <row r="210" spans="14:14" x14ac:dyDescent="0.2">
      <c r="N210" s="1"/>
    </row>
    <row r="211" spans="14:14" x14ac:dyDescent="0.2">
      <c r="N211" s="1"/>
    </row>
    <row r="212" spans="14:14" x14ac:dyDescent="0.2">
      <c r="N212" s="1"/>
    </row>
    <row r="213" spans="14:14" x14ac:dyDescent="0.2">
      <c r="N213" s="1"/>
    </row>
    <row r="214" spans="14:14" x14ac:dyDescent="0.2">
      <c r="N214" s="1"/>
    </row>
    <row r="215" spans="14:14" x14ac:dyDescent="0.2">
      <c r="N215" s="1"/>
    </row>
    <row r="216" spans="14:14" x14ac:dyDescent="0.2">
      <c r="N216" s="1"/>
    </row>
    <row r="217" spans="14:14" x14ac:dyDescent="0.2">
      <c r="N217" s="1"/>
    </row>
    <row r="218" spans="14:14" x14ac:dyDescent="0.2">
      <c r="N218" s="1"/>
    </row>
    <row r="219" spans="14:14" x14ac:dyDescent="0.2">
      <c r="N219" s="1"/>
    </row>
    <row r="220" spans="14:14" x14ac:dyDescent="0.2">
      <c r="N220" s="1"/>
    </row>
    <row r="221" spans="14:14" x14ac:dyDescent="0.2">
      <c r="N221" s="1"/>
    </row>
    <row r="222" spans="14:14" x14ac:dyDescent="0.2">
      <c r="N222" s="1"/>
    </row>
    <row r="223" spans="14:14" x14ac:dyDescent="0.2">
      <c r="N223" s="1"/>
    </row>
    <row r="224" spans="14:14" x14ac:dyDescent="0.2">
      <c r="N224" s="1"/>
    </row>
    <row r="225" spans="14:14" x14ac:dyDescent="0.2">
      <c r="N225" s="1"/>
    </row>
    <row r="226" spans="14:14" x14ac:dyDescent="0.2">
      <c r="N226" s="1"/>
    </row>
    <row r="227" spans="14:14" x14ac:dyDescent="0.2">
      <c r="N227" s="1"/>
    </row>
    <row r="228" spans="14:14" x14ac:dyDescent="0.2">
      <c r="N228" s="1"/>
    </row>
    <row r="229" spans="14:14" x14ac:dyDescent="0.2">
      <c r="N229" s="1"/>
    </row>
    <row r="230" spans="14:14" x14ac:dyDescent="0.2">
      <c r="N230" s="1"/>
    </row>
    <row r="231" spans="14:14" x14ac:dyDescent="0.2">
      <c r="N231" s="1"/>
    </row>
    <row r="232" spans="14:14" x14ac:dyDescent="0.2">
      <c r="N232" s="1"/>
    </row>
    <row r="233" spans="14:14" x14ac:dyDescent="0.2">
      <c r="N233" s="1"/>
    </row>
    <row r="234" spans="14:14" x14ac:dyDescent="0.2">
      <c r="N234" s="1"/>
    </row>
    <row r="235" spans="14:14" x14ac:dyDescent="0.2">
      <c r="N235" s="1"/>
    </row>
    <row r="236" spans="14:14" x14ac:dyDescent="0.2">
      <c r="N236" s="1"/>
    </row>
    <row r="237" spans="14:14" x14ac:dyDescent="0.2">
      <c r="N237" s="1"/>
    </row>
    <row r="238" spans="14:14" x14ac:dyDescent="0.2">
      <c r="N238" s="1"/>
    </row>
    <row r="239" spans="14:14" x14ac:dyDescent="0.2">
      <c r="N239" s="1"/>
    </row>
    <row r="240" spans="14:14" x14ac:dyDescent="0.2">
      <c r="N240" s="1"/>
    </row>
    <row r="241" spans="14:14" x14ac:dyDescent="0.2">
      <c r="N241" s="1"/>
    </row>
    <row r="242" spans="14:14" x14ac:dyDescent="0.2">
      <c r="N242" s="1"/>
    </row>
    <row r="243" spans="14:14" x14ac:dyDescent="0.2">
      <c r="N243" s="1"/>
    </row>
    <row r="244" spans="14:14" x14ac:dyDescent="0.2">
      <c r="N244" s="1"/>
    </row>
    <row r="245" spans="14:14" x14ac:dyDescent="0.2">
      <c r="N245" s="1"/>
    </row>
    <row r="246" spans="14:14" x14ac:dyDescent="0.2">
      <c r="N246" s="1"/>
    </row>
    <row r="247" spans="14:14" x14ac:dyDescent="0.2">
      <c r="N247" s="1"/>
    </row>
    <row r="248" spans="14:14" x14ac:dyDescent="0.2">
      <c r="N248" s="1"/>
    </row>
    <row r="249" spans="14:14" x14ac:dyDescent="0.2">
      <c r="N249" s="1"/>
    </row>
    <row r="250" spans="14:14" x14ac:dyDescent="0.2">
      <c r="N250" s="1"/>
    </row>
    <row r="251" spans="14:14" x14ac:dyDescent="0.2">
      <c r="N251" s="1"/>
    </row>
    <row r="252" spans="14:14" x14ac:dyDescent="0.2">
      <c r="N252" s="1"/>
    </row>
    <row r="253" spans="14:14" x14ac:dyDescent="0.2">
      <c r="N253" s="1"/>
    </row>
    <row r="254" spans="14:14" x14ac:dyDescent="0.2">
      <c r="N254" s="1"/>
    </row>
    <row r="255" spans="14:14" x14ac:dyDescent="0.2">
      <c r="N255" s="1"/>
    </row>
    <row r="256" spans="14:14" x14ac:dyDescent="0.2">
      <c r="N256" s="1"/>
    </row>
    <row r="257" spans="14:14" x14ac:dyDescent="0.2">
      <c r="N257" s="1"/>
    </row>
    <row r="258" spans="14:14" x14ac:dyDescent="0.2">
      <c r="N258" s="1"/>
    </row>
    <row r="259" spans="14:14" x14ac:dyDescent="0.2">
      <c r="N259" s="1"/>
    </row>
    <row r="260" spans="14:14" x14ac:dyDescent="0.2">
      <c r="N260" s="1"/>
    </row>
    <row r="261" spans="14:14" x14ac:dyDescent="0.2">
      <c r="N261" s="1"/>
    </row>
    <row r="262" spans="14:14" x14ac:dyDescent="0.2">
      <c r="N262" s="1"/>
    </row>
    <row r="263" spans="14:14" x14ac:dyDescent="0.2">
      <c r="N263" s="1"/>
    </row>
    <row r="264" spans="14:14" x14ac:dyDescent="0.2">
      <c r="N264" s="1"/>
    </row>
    <row r="265" spans="14:14" x14ac:dyDescent="0.2">
      <c r="N265" s="1"/>
    </row>
    <row r="266" spans="14:14" x14ac:dyDescent="0.2">
      <c r="N266" s="1"/>
    </row>
    <row r="267" spans="14:14" x14ac:dyDescent="0.2">
      <c r="N267" s="1"/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7"/>
  <sheetViews>
    <sheetView workbookViewId="0">
      <selection activeCell="F6" sqref="F6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14.28515625" customWidth="1"/>
    <col min="8" max="8" width="12.7109375" customWidth="1"/>
    <col min="9" max="9" width="12" style="16" customWidth="1"/>
    <col min="10" max="10" width="11.7109375" style="16" customWidth="1"/>
    <col min="11" max="13" width="12.28515625" style="16" customWidth="1"/>
    <col min="14" max="14" width="15" style="7" customWidth="1"/>
    <col min="15" max="15" width="13.5703125" customWidth="1"/>
  </cols>
  <sheetData>
    <row r="2" spans="1:14" ht="18" x14ac:dyDescent="0.25">
      <c r="B2" s="3" t="s">
        <v>351</v>
      </c>
      <c r="N2" s="18"/>
    </row>
    <row r="4" spans="1:14" s="5" customFormat="1" ht="69.75" customHeight="1" x14ac:dyDescent="0.2">
      <c r="A4" s="2" t="s">
        <v>352</v>
      </c>
      <c r="B4" s="2" t="s">
        <v>228</v>
      </c>
      <c r="C4" s="2" t="s">
        <v>363</v>
      </c>
      <c r="D4" s="2" t="s">
        <v>230</v>
      </c>
      <c r="E4" s="2" t="s">
        <v>364</v>
      </c>
      <c r="F4" s="2" t="s">
        <v>365</v>
      </c>
      <c r="G4" s="2" t="s">
        <v>353</v>
      </c>
      <c r="H4" s="2" t="s">
        <v>354</v>
      </c>
      <c r="I4" s="2" t="s">
        <v>355</v>
      </c>
      <c r="J4" s="2" t="s">
        <v>356</v>
      </c>
      <c r="K4" s="2" t="s">
        <v>357</v>
      </c>
      <c r="L4" s="2" t="s">
        <v>358</v>
      </c>
      <c r="M4" s="11" t="s">
        <v>359</v>
      </c>
      <c r="N4" s="11" t="s">
        <v>360</v>
      </c>
    </row>
    <row r="5" spans="1:14" x14ac:dyDescent="0.2">
      <c r="N5" s="1" t="s">
        <v>0</v>
      </c>
    </row>
    <row r="6" spans="1:14" x14ac:dyDescent="0.2">
      <c r="N6" s="1"/>
    </row>
    <row r="7" spans="1:14" x14ac:dyDescent="0.2">
      <c r="N7" s="1"/>
    </row>
    <row r="8" spans="1:14" x14ac:dyDescent="0.2">
      <c r="N8" s="1"/>
    </row>
    <row r="9" spans="1:14" x14ac:dyDescent="0.2">
      <c r="N9" s="1"/>
    </row>
    <row r="10" spans="1:14" x14ac:dyDescent="0.2">
      <c r="N10" s="1"/>
    </row>
    <row r="11" spans="1:14" x14ac:dyDescent="0.2">
      <c r="N11" s="1"/>
    </row>
    <row r="12" spans="1:14" x14ac:dyDescent="0.2">
      <c r="N12" s="1"/>
    </row>
    <row r="13" spans="1:14" x14ac:dyDescent="0.2">
      <c r="N13" s="1"/>
    </row>
    <row r="14" spans="1:14" x14ac:dyDescent="0.2">
      <c r="N14" s="1"/>
    </row>
    <row r="15" spans="1:14" x14ac:dyDescent="0.2">
      <c r="N15" s="1"/>
    </row>
    <row r="16" spans="1:14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  <row r="30" spans="14:14" x14ac:dyDescent="0.2">
      <c r="N30" s="1"/>
    </row>
    <row r="31" spans="14:14" x14ac:dyDescent="0.2">
      <c r="N31" s="1"/>
    </row>
    <row r="32" spans="14:14" x14ac:dyDescent="0.2">
      <c r="N32" s="1"/>
    </row>
    <row r="33" spans="14:14" x14ac:dyDescent="0.2">
      <c r="N33" s="1"/>
    </row>
    <row r="34" spans="14:14" x14ac:dyDescent="0.2">
      <c r="N34" s="1"/>
    </row>
    <row r="35" spans="14:14" x14ac:dyDescent="0.2">
      <c r="N35" s="1"/>
    </row>
    <row r="36" spans="14:14" x14ac:dyDescent="0.2">
      <c r="N36" s="1"/>
    </row>
    <row r="37" spans="14:14" x14ac:dyDescent="0.2">
      <c r="N37" s="1"/>
    </row>
    <row r="38" spans="14:14" x14ac:dyDescent="0.2">
      <c r="N38" s="1"/>
    </row>
    <row r="39" spans="14:14" x14ac:dyDescent="0.2">
      <c r="N39" s="1"/>
    </row>
    <row r="40" spans="14:14" x14ac:dyDescent="0.2">
      <c r="N40" s="1"/>
    </row>
    <row r="41" spans="14:14" x14ac:dyDescent="0.2">
      <c r="N41" s="1"/>
    </row>
    <row r="42" spans="14:14" x14ac:dyDescent="0.2">
      <c r="N42" s="1"/>
    </row>
    <row r="43" spans="14:14" x14ac:dyDescent="0.2">
      <c r="N43" s="1"/>
    </row>
    <row r="44" spans="14:14" x14ac:dyDescent="0.2">
      <c r="N44" s="1"/>
    </row>
    <row r="45" spans="14:14" x14ac:dyDescent="0.2">
      <c r="N45" s="1"/>
    </row>
    <row r="46" spans="14:14" x14ac:dyDescent="0.2">
      <c r="N46" s="1"/>
    </row>
    <row r="47" spans="14:14" x14ac:dyDescent="0.2">
      <c r="N47" s="1"/>
    </row>
    <row r="48" spans="14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  <row r="98" spans="14:14" x14ac:dyDescent="0.2">
      <c r="N98" s="1"/>
    </row>
    <row r="99" spans="14:14" x14ac:dyDescent="0.2">
      <c r="N99" s="1"/>
    </row>
    <row r="100" spans="14:14" x14ac:dyDescent="0.2">
      <c r="N100" s="1"/>
    </row>
    <row r="101" spans="14:14" x14ac:dyDescent="0.2">
      <c r="N101" s="1"/>
    </row>
    <row r="102" spans="14:14" x14ac:dyDescent="0.2">
      <c r="N102" s="1"/>
    </row>
    <row r="103" spans="14:14" x14ac:dyDescent="0.2">
      <c r="N103" s="1"/>
    </row>
    <row r="104" spans="14:14" x14ac:dyDescent="0.2">
      <c r="N104" s="1"/>
    </row>
    <row r="105" spans="14:14" x14ac:dyDescent="0.2">
      <c r="N105" s="1"/>
    </row>
    <row r="106" spans="14:14" x14ac:dyDescent="0.2">
      <c r="N106" s="1"/>
    </row>
    <row r="107" spans="14:14" x14ac:dyDescent="0.2">
      <c r="N107" s="1"/>
    </row>
    <row r="108" spans="14:14" x14ac:dyDescent="0.2">
      <c r="N108" s="1"/>
    </row>
    <row r="109" spans="14:14" x14ac:dyDescent="0.2">
      <c r="N109" s="1"/>
    </row>
    <row r="110" spans="14:14" x14ac:dyDescent="0.2">
      <c r="N110" s="1"/>
    </row>
    <row r="111" spans="14:14" x14ac:dyDescent="0.2">
      <c r="N111" s="1"/>
    </row>
    <row r="112" spans="14:14" x14ac:dyDescent="0.2">
      <c r="N112" s="1"/>
    </row>
    <row r="113" spans="14:14" x14ac:dyDescent="0.2">
      <c r="N113" s="1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  <row r="119" spans="14:14" x14ac:dyDescent="0.2">
      <c r="N119" s="1"/>
    </row>
    <row r="120" spans="14:14" x14ac:dyDescent="0.2">
      <c r="N120" s="1"/>
    </row>
    <row r="121" spans="14:14" x14ac:dyDescent="0.2">
      <c r="N121" s="1"/>
    </row>
    <row r="122" spans="14:14" x14ac:dyDescent="0.2">
      <c r="N122" s="1"/>
    </row>
    <row r="123" spans="14:14" x14ac:dyDescent="0.2">
      <c r="N123" s="1"/>
    </row>
    <row r="124" spans="14:14" x14ac:dyDescent="0.2">
      <c r="N124" s="1"/>
    </row>
    <row r="125" spans="14:14" x14ac:dyDescent="0.2">
      <c r="N125" s="1"/>
    </row>
    <row r="126" spans="14:14" x14ac:dyDescent="0.2">
      <c r="N126" s="1"/>
    </row>
    <row r="127" spans="14:14" x14ac:dyDescent="0.2">
      <c r="N127" s="1"/>
    </row>
    <row r="128" spans="14:14" x14ac:dyDescent="0.2">
      <c r="N128" s="1"/>
    </row>
    <row r="129" spans="14:14" x14ac:dyDescent="0.2">
      <c r="N129" s="1"/>
    </row>
    <row r="130" spans="14:14" x14ac:dyDescent="0.2">
      <c r="N130" s="1"/>
    </row>
    <row r="131" spans="14:14" x14ac:dyDescent="0.2">
      <c r="N131" s="1"/>
    </row>
    <row r="132" spans="14:14" x14ac:dyDescent="0.2">
      <c r="N132" s="1"/>
    </row>
    <row r="133" spans="14:14" x14ac:dyDescent="0.2">
      <c r="N133" s="1"/>
    </row>
    <row r="134" spans="14:14" x14ac:dyDescent="0.2">
      <c r="N134" s="1"/>
    </row>
    <row r="135" spans="14:14" x14ac:dyDescent="0.2">
      <c r="N135" s="1"/>
    </row>
    <row r="136" spans="14:14" x14ac:dyDescent="0.2">
      <c r="N136" s="1"/>
    </row>
    <row r="137" spans="14:14" x14ac:dyDescent="0.2">
      <c r="N137" s="1"/>
    </row>
    <row r="138" spans="14:14" x14ac:dyDescent="0.2">
      <c r="N138" s="1"/>
    </row>
    <row r="139" spans="14:14" x14ac:dyDescent="0.2">
      <c r="N139" s="1"/>
    </row>
    <row r="140" spans="14:14" x14ac:dyDescent="0.2">
      <c r="N140" s="1"/>
    </row>
    <row r="141" spans="14:14" x14ac:dyDescent="0.2">
      <c r="N141" s="1"/>
    </row>
    <row r="142" spans="14:14" x14ac:dyDescent="0.2">
      <c r="N142" s="1"/>
    </row>
    <row r="143" spans="14:14" x14ac:dyDescent="0.2">
      <c r="N143" s="1"/>
    </row>
    <row r="144" spans="14:14" x14ac:dyDescent="0.2">
      <c r="N144" s="1"/>
    </row>
    <row r="145" spans="14:14" x14ac:dyDescent="0.2">
      <c r="N145" s="1"/>
    </row>
    <row r="146" spans="14:14" x14ac:dyDescent="0.2">
      <c r="N146" s="1"/>
    </row>
    <row r="147" spans="14:14" x14ac:dyDescent="0.2">
      <c r="N147" s="1"/>
    </row>
    <row r="148" spans="14:14" x14ac:dyDescent="0.2">
      <c r="N148" s="1"/>
    </row>
    <row r="149" spans="14:14" x14ac:dyDescent="0.2">
      <c r="N149" s="1"/>
    </row>
    <row r="150" spans="14:14" x14ac:dyDescent="0.2">
      <c r="N150" s="1"/>
    </row>
    <row r="151" spans="14:14" x14ac:dyDescent="0.2">
      <c r="N151" s="1"/>
    </row>
    <row r="152" spans="14:14" x14ac:dyDescent="0.2">
      <c r="N152" s="1"/>
    </row>
    <row r="153" spans="14:14" x14ac:dyDescent="0.2">
      <c r="N153" s="1"/>
    </row>
    <row r="154" spans="14:14" x14ac:dyDescent="0.2">
      <c r="N154" s="1"/>
    </row>
    <row r="155" spans="14:14" x14ac:dyDescent="0.2">
      <c r="N155" s="1"/>
    </row>
    <row r="156" spans="14:14" x14ac:dyDescent="0.2">
      <c r="N156" s="1"/>
    </row>
    <row r="157" spans="14:14" x14ac:dyDescent="0.2">
      <c r="N157" s="1"/>
    </row>
    <row r="158" spans="14:14" x14ac:dyDescent="0.2">
      <c r="N158" s="1"/>
    </row>
    <row r="159" spans="14:14" x14ac:dyDescent="0.2">
      <c r="N159" s="1"/>
    </row>
    <row r="160" spans="14:14" x14ac:dyDescent="0.2">
      <c r="N160" s="1"/>
    </row>
    <row r="161" spans="14:14" x14ac:dyDescent="0.2">
      <c r="N161" s="1"/>
    </row>
    <row r="162" spans="14:14" x14ac:dyDescent="0.2">
      <c r="N162" s="1"/>
    </row>
    <row r="163" spans="14:14" x14ac:dyDescent="0.2">
      <c r="N163" s="1"/>
    </row>
    <row r="164" spans="14:14" x14ac:dyDescent="0.2">
      <c r="N164" s="1"/>
    </row>
    <row r="165" spans="14:14" x14ac:dyDescent="0.2">
      <c r="N165" s="1"/>
    </row>
    <row r="166" spans="14:14" x14ac:dyDescent="0.2">
      <c r="N166" s="1"/>
    </row>
    <row r="167" spans="14:14" x14ac:dyDescent="0.2">
      <c r="N167" s="1"/>
    </row>
    <row r="168" spans="14:14" x14ac:dyDescent="0.2">
      <c r="N168" s="1"/>
    </row>
    <row r="169" spans="14:14" x14ac:dyDescent="0.2">
      <c r="N169" s="1"/>
    </row>
    <row r="170" spans="14:14" x14ac:dyDescent="0.2">
      <c r="N170" s="1"/>
    </row>
    <row r="171" spans="14:14" x14ac:dyDescent="0.2">
      <c r="N171" s="1"/>
    </row>
    <row r="172" spans="14:14" x14ac:dyDescent="0.2">
      <c r="N172" s="1"/>
    </row>
    <row r="173" spans="14:14" x14ac:dyDescent="0.2">
      <c r="N173" s="1"/>
    </row>
    <row r="174" spans="14:14" x14ac:dyDescent="0.2">
      <c r="N174" s="1"/>
    </row>
    <row r="175" spans="14:14" x14ac:dyDescent="0.2">
      <c r="N175" s="1"/>
    </row>
    <row r="176" spans="14:14" x14ac:dyDescent="0.2">
      <c r="N176" s="1"/>
    </row>
    <row r="177" spans="14:14" x14ac:dyDescent="0.2">
      <c r="N177" s="1"/>
    </row>
    <row r="178" spans="14:14" x14ac:dyDescent="0.2">
      <c r="N178" s="1"/>
    </row>
    <row r="179" spans="14:14" x14ac:dyDescent="0.2">
      <c r="N179" s="1"/>
    </row>
    <row r="180" spans="14:14" x14ac:dyDescent="0.2">
      <c r="N180" s="1"/>
    </row>
    <row r="181" spans="14:14" x14ac:dyDescent="0.2">
      <c r="N181" s="1"/>
    </row>
    <row r="182" spans="14:14" x14ac:dyDescent="0.2">
      <c r="N182" s="1"/>
    </row>
    <row r="183" spans="14:14" x14ac:dyDescent="0.2">
      <c r="N183" s="1"/>
    </row>
    <row r="184" spans="14:14" x14ac:dyDescent="0.2">
      <c r="N184" s="1"/>
    </row>
    <row r="185" spans="14:14" x14ac:dyDescent="0.2">
      <c r="N185" s="1"/>
    </row>
    <row r="186" spans="14:14" x14ac:dyDescent="0.2">
      <c r="N186" s="1"/>
    </row>
    <row r="187" spans="14:14" x14ac:dyDescent="0.2">
      <c r="N187" s="1"/>
    </row>
    <row r="188" spans="14:14" x14ac:dyDescent="0.2">
      <c r="N188" s="1"/>
    </row>
    <row r="189" spans="14:14" x14ac:dyDescent="0.2">
      <c r="N189" s="1"/>
    </row>
    <row r="190" spans="14:14" x14ac:dyDescent="0.2">
      <c r="N190" s="1"/>
    </row>
    <row r="191" spans="14:14" x14ac:dyDescent="0.2">
      <c r="N191" s="1"/>
    </row>
    <row r="192" spans="14:14" x14ac:dyDescent="0.2">
      <c r="N192" s="1"/>
    </row>
    <row r="193" spans="14:14" x14ac:dyDescent="0.2">
      <c r="N193" s="1"/>
    </row>
    <row r="194" spans="14:14" x14ac:dyDescent="0.2">
      <c r="N194" s="1"/>
    </row>
    <row r="195" spans="14:14" x14ac:dyDescent="0.2">
      <c r="N195" s="1"/>
    </row>
    <row r="196" spans="14:14" x14ac:dyDescent="0.2">
      <c r="N196" s="1"/>
    </row>
    <row r="197" spans="14:14" x14ac:dyDescent="0.2">
      <c r="N197" s="1"/>
    </row>
    <row r="198" spans="14:14" x14ac:dyDescent="0.2">
      <c r="N198" s="1"/>
    </row>
    <row r="199" spans="14:14" x14ac:dyDescent="0.2">
      <c r="N199" s="1"/>
    </row>
    <row r="200" spans="14:14" x14ac:dyDescent="0.2">
      <c r="N200" s="1"/>
    </row>
    <row r="201" spans="14:14" x14ac:dyDescent="0.2">
      <c r="N201" s="1"/>
    </row>
    <row r="202" spans="14:14" x14ac:dyDescent="0.2">
      <c r="N202" s="1"/>
    </row>
    <row r="203" spans="14:14" x14ac:dyDescent="0.2">
      <c r="N203" s="1"/>
    </row>
    <row r="204" spans="14:14" x14ac:dyDescent="0.2">
      <c r="N204" s="1"/>
    </row>
    <row r="205" spans="14:14" x14ac:dyDescent="0.2">
      <c r="N205" s="1"/>
    </row>
    <row r="206" spans="14:14" x14ac:dyDescent="0.2">
      <c r="N206" s="1"/>
    </row>
    <row r="207" spans="14:14" x14ac:dyDescent="0.2">
      <c r="N207" s="1"/>
    </row>
    <row r="208" spans="14:14" x14ac:dyDescent="0.2">
      <c r="N208" s="1"/>
    </row>
    <row r="209" spans="14:14" x14ac:dyDescent="0.2">
      <c r="N209" s="1"/>
    </row>
    <row r="210" spans="14:14" x14ac:dyDescent="0.2">
      <c r="N210" s="1"/>
    </row>
    <row r="211" spans="14:14" x14ac:dyDescent="0.2">
      <c r="N211" s="1"/>
    </row>
    <row r="212" spans="14:14" x14ac:dyDescent="0.2">
      <c r="N212" s="1"/>
    </row>
    <row r="213" spans="14:14" x14ac:dyDescent="0.2">
      <c r="N213" s="1"/>
    </row>
    <row r="214" spans="14:14" x14ac:dyDescent="0.2">
      <c r="N214" s="1"/>
    </row>
    <row r="215" spans="14:14" x14ac:dyDescent="0.2">
      <c r="N215" s="1"/>
    </row>
    <row r="216" spans="14:14" x14ac:dyDescent="0.2">
      <c r="N216" s="1"/>
    </row>
    <row r="217" spans="14:14" x14ac:dyDescent="0.2">
      <c r="N217" s="1"/>
    </row>
    <row r="218" spans="14:14" x14ac:dyDescent="0.2">
      <c r="N218" s="1"/>
    </row>
    <row r="219" spans="14:14" x14ac:dyDescent="0.2">
      <c r="N219" s="1"/>
    </row>
    <row r="220" spans="14:14" x14ac:dyDescent="0.2">
      <c r="N220" s="1"/>
    </row>
    <row r="221" spans="14:14" x14ac:dyDescent="0.2">
      <c r="N221" s="1"/>
    </row>
    <row r="222" spans="14:14" x14ac:dyDescent="0.2">
      <c r="N222" s="1"/>
    </row>
    <row r="223" spans="14:14" x14ac:dyDescent="0.2">
      <c r="N223" s="1"/>
    </row>
    <row r="224" spans="14:14" x14ac:dyDescent="0.2">
      <c r="N224" s="1"/>
    </row>
    <row r="225" spans="14:14" x14ac:dyDescent="0.2">
      <c r="N225" s="1"/>
    </row>
    <row r="226" spans="14:14" x14ac:dyDescent="0.2">
      <c r="N226" s="1"/>
    </row>
    <row r="227" spans="14:14" x14ac:dyDescent="0.2">
      <c r="N227" s="1"/>
    </row>
    <row r="228" spans="14:14" x14ac:dyDescent="0.2">
      <c r="N228" s="1"/>
    </row>
    <row r="229" spans="14:14" x14ac:dyDescent="0.2">
      <c r="N229" s="1"/>
    </row>
    <row r="230" spans="14:14" x14ac:dyDescent="0.2">
      <c r="N230" s="1"/>
    </row>
    <row r="231" spans="14:14" x14ac:dyDescent="0.2">
      <c r="N231" s="1"/>
    </row>
    <row r="232" spans="14:14" x14ac:dyDescent="0.2">
      <c r="N232" s="1"/>
    </row>
    <row r="233" spans="14:14" x14ac:dyDescent="0.2">
      <c r="N233" s="1"/>
    </row>
    <row r="234" spans="14:14" x14ac:dyDescent="0.2">
      <c r="N234" s="1"/>
    </row>
    <row r="235" spans="14:14" x14ac:dyDescent="0.2">
      <c r="N235" s="1"/>
    </row>
    <row r="236" spans="14:14" x14ac:dyDescent="0.2">
      <c r="N236" s="1"/>
    </row>
    <row r="237" spans="14:14" x14ac:dyDescent="0.2">
      <c r="N237" s="1"/>
    </row>
    <row r="238" spans="14:14" x14ac:dyDescent="0.2">
      <c r="N238" s="1"/>
    </row>
    <row r="239" spans="14:14" x14ac:dyDescent="0.2">
      <c r="N239" s="1"/>
    </row>
    <row r="240" spans="14:14" x14ac:dyDescent="0.2">
      <c r="N240" s="1"/>
    </row>
    <row r="241" spans="14:14" x14ac:dyDescent="0.2">
      <c r="N241" s="1"/>
    </row>
    <row r="242" spans="14:14" x14ac:dyDescent="0.2">
      <c r="N242" s="1"/>
    </row>
    <row r="243" spans="14:14" x14ac:dyDescent="0.2">
      <c r="N243" s="1"/>
    </row>
    <row r="244" spans="14:14" x14ac:dyDescent="0.2">
      <c r="N244" s="1"/>
    </row>
    <row r="245" spans="14:14" x14ac:dyDescent="0.2">
      <c r="N245" s="1"/>
    </row>
    <row r="246" spans="14:14" x14ac:dyDescent="0.2">
      <c r="N246" s="1"/>
    </row>
    <row r="247" spans="14:14" x14ac:dyDescent="0.2">
      <c r="N247" s="1"/>
    </row>
    <row r="248" spans="14:14" x14ac:dyDescent="0.2">
      <c r="N248" s="1"/>
    </row>
    <row r="249" spans="14:14" x14ac:dyDescent="0.2">
      <c r="N249" s="1"/>
    </row>
    <row r="250" spans="14:14" x14ac:dyDescent="0.2">
      <c r="N250" s="1"/>
    </row>
    <row r="251" spans="14:14" x14ac:dyDescent="0.2">
      <c r="N251" s="1"/>
    </row>
    <row r="252" spans="14:14" x14ac:dyDescent="0.2">
      <c r="N252" s="1"/>
    </row>
    <row r="253" spans="14:14" x14ac:dyDescent="0.2">
      <c r="N253" s="1"/>
    </row>
    <row r="254" spans="14:14" x14ac:dyDescent="0.2">
      <c r="N254" s="1"/>
    </row>
    <row r="255" spans="14:14" x14ac:dyDescent="0.2">
      <c r="N255" s="1"/>
    </row>
    <row r="256" spans="14:14" x14ac:dyDescent="0.2">
      <c r="N256" s="1"/>
    </row>
    <row r="257" spans="14:14" x14ac:dyDescent="0.2">
      <c r="N257" s="1"/>
    </row>
    <row r="258" spans="14:14" x14ac:dyDescent="0.2">
      <c r="N258" s="1"/>
    </row>
    <row r="259" spans="14:14" x14ac:dyDescent="0.2">
      <c r="N259" s="1"/>
    </row>
    <row r="260" spans="14:14" x14ac:dyDescent="0.2">
      <c r="N260" s="1"/>
    </row>
    <row r="261" spans="14:14" x14ac:dyDescent="0.2">
      <c r="N261" s="1"/>
    </row>
    <row r="262" spans="14:14" x14ac:dyDescent="0.2">
      <c r="N262" s="1"/>
    </row>
    <row r="263" spans="14:14" x14ac:dyDescent="0.2">
      <c r="N263" s="1"/>
    </row>
    <row r="264" spans="14:14" x14ac:dyDescent="0.2">
      <c r="N264" s="1"/>
    </row>
    <row r="265" spans="14:14" x14ac:dyDescent="0.2">
      <c r="N265" s="1"/>
    </row>
    <row r="266" spans="14:14" x14ac:dyDescent="0.2">
      <c r="N266" s="1"/>
    </row>
    <row r="267" spans="14:14" x14ac:dyDescent="0.2">
      <c r="N26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25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K12" sqref="K12"/>
    </sheetView>
  </sheetViews>
  <sheetFormatPr baseColWidth="10" defaultRowHeight="12.75" x14ac:dyDescent="0.2"/>
  <cols>
    <col min="1" max="1" width="10" customWidth="1"/>
    <col min="2" max="2" width="8.42578125" customWidth="1"/>
    <col min="3" max="3" width="14.5703125" style="1" customWidth="1"/>
    <col min="4" max="4" width="3.7109375" customWidth="1"/>
    <col min="5" max="8" width="13.85546875" customWidth="1"/>
    <col min="9" max="9" width="52.5703125" bestFit="1" customWidth="1"/>
    <col min="10" max="10" width="10.85546875" style="7" customWidth="1"/>
    <col min="11" max="11" width="17.5703125" style="7" bestFit="1" customWidth="1"/>
    <col min="12" max="16" width="17.5703125" style="7" customWidth="1"/>
    <col min="17" max="17" width="17.5703125" bestFit="1" customWidth="1"/>
    <col min="19" max="19" width="20.140625" customWidth="1"/>
  </cols>
  <sheetData>
    <row r="2" spans="1:18" ht="18" x14ac:dyDescent="0.25">
      <c r="B2" s="3" t="s">
        <v>178</v>
      </c>
      <c r="J2" s="18"/>
    </row>
    <row r="4" spans="1:18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81</v>
      </c>
      <c r="L4" s="11" t="s">
        <v>82</v>
      </c>
      <c r="M4" s="11" t="s">
        <v>83</v>
      </c>
      <c r="N4" s="11" t="s">
        <v>84</v>
      </c>
      <c r="O4" s="11" t="s">
        <v>85</v>
      </c>
      <c r="P4" s="11" t="s">
        <v>86</v>
      </c>
      <c r="Q4" s="11" t="s">
        <v>21</v>
      </c>
      <c r="R4" s="4"/>
    </row>
    <row r="5" spans="1:18" x14ac:dyDescent="0.2">
      <c r="A5">
        <v>4001</v>
      </c>
      <c r="B5">
        <v>31</v>
      </c>
      <c r="C5" s="57">
        <v>900543773</v>
      </c>
      <c r="D5" s="57">
        <v>1</v>
      </c>
      <c r="I5" t="s">
        <v>813</v>
      </c>
      <c r="J5" s="57">
        <v>169</v>
      </c>
      <c r="K5" s="23">
        <v>997859544</v>
      </c>
      <c r="L5" s="23"/>
      <c r="M5" s="23"/>
      <c r="N5" s="23"/>
      <c r="O5" s="23"/>
      <c r="P5" s="23"/>
      <c r="Q5" s="23">
        <f>+[1]Hoja1!$Q$27</f>
        <v>767470.22</v>
      </c>
    </row>
    <row r="6" spans="1:18" x14ac:dyDescent="0.2">
      <c r="A6">
        <v>4001</v>
      </c>
      <c r="C6" s="57"/>
      <c r="D6" s="57"/>
      <c r="J6" s="57"/>
      <c r="L6" s="23"/>
      <c r="M6" s="23"/>
      <c r="N6" s="23"/>
      <c r="O6" s="23"/>
      <c r="P6" s="23"/>
      <c r="Q6" s="23">
        <v>715506</v>
      </c>
    </row>
    <row r="7" spans="1:18" x14ac:dyDescent="0.2">
      <c r="C7"/>
      <c r="J7" s="57"/>
      <c r="K7" s="23"/>
      <c r="L7" s="23"/>
      <c r="M7" s="23"/>
      <c r="N7" s="23"/>
      <c r="O7" s="23"/>
      <c r="P7" s="23"/>
      <c r="Q7" s="23"/>
    </row>
    <row r="8" spans="1:18" x14ac:dyDescent="0.2">
      <c r="C8"/>
      <c r="J8" s="57"/>
      <c r="K8" s="23"/>
      <c r="L8" s="23"/>
      <c r="M8" s="23"/>
      <c r="N8" s="23"/>
      <c r="O8" s="23"/>
      <c r="P8" s="23"/>
      <c r="Q8" s="23"/>
    </row>
    <row r="9" spans="1:18" x14ac:dyDescent="0.2">
      <c r="C9"/>
      <c r="J9" s="57"/>
      <c r="K9" s="23"/>
      <c r="L9" s="23"/>
      <c r="M9" s="23"/>
      <c r="N9" s="23"/>
      <c r="O9" s="23"/>
      <c r="P9" s="23"/>
      <c r="Q9" s="23">
        <f>+[1]Hoja1!$Q$25+[1]Hoja1!$Q$26</f>
        <v>1417197.5699999998</v>
      </c>
    </row>
    <row r="10" spans="1:18" x14ac:dyDescent="0.2">
      <c r="C10"/>
      <c r="J10" s="57"/>
      <c r="K10" s="23"/>
      <c r="L10" s="23"/>
      <c r="M10" s="23"/>
      <c r="N10" s="23"/>
      <c r="O10" s="23"/>
      <c r="P10" s="23"/>
      <c r="Q10" s="23"/>
    </row>
    <row r="11" spans="1:18" x14ac:dyDescent="0.2">
      <c r="C11"/>
      <c r="J11" s="57"/>
      <c r="K11" s="23">
        <f>+K5/100*0.5</f>
        <v>4989297.72</v>
      </c>
      <c r="L11" s="23"/>
      <c r="M11" s="23"/>
      <c r="N11" s="23"/>
      <c r="O11" s="23"/>
      <c r="P11" s="23"/>
      <c r="Q11" s="23"/>
    </row>
    <row r="12" spans="1:18" x14ac:dyDescent="0.2">
      <c r="C12"/>
      <c r="J12" s="57"/>
      <c r="K12" s="23"/>
      <c r="L12" s="23"/>
      <c r="M12" s="23"/>
      <c r="N12" s="23"/>
      <c r="O12" s="23"/>
      <c r="P12" s="23"/>
      <c r="Q12" s="23"/>
    </row>
    <row r="13" spans="1:18" x14ac:dyDescent="0.2">
      <c r="C13"/>
      <c r="J13" s="57"/>
      <c r="K13" s="23"/>
      <c r="L13" s="23"/>
      <c r="M13" s="23"/>
      <c r="N13" s="23"/>
      <c r="O13" s="23"/>
      <c r="P13" s="23"/>
      <c r="Q13" s="23"/>
    </row>
    <row r="14" spans="1:18" x14ac:dyDescent="0.2">
      <c r="C14"/>
      <c r="J14" s="57"/>
      <c r="K14" s="23"/>
      <c r="L14" s="23"/>
      <c r="M14" s="23"/>
      <c r="N14" s="23"/>
      <c r="O14" s="23"/>
      <c r="P14" s="23"/>
      <c r="Q14" s="23"/>
    </row>
    <row r="15" spans="1:18" x14ac:dyDescent="0.2">
      <c r="C15"/>
      <c r="J15" s="57"/>
      <c r="K15" s="23"/>
      <c r="L15" s="23"/>
      <c r="M15" s="23"/>
      <c r="N15" s="23"/>
      <c r="O15" s="23"/>
      <c r="P15" s="23"/>
      <c r="Q15" s="23"/>
    </row>
    <row r="16" spans="1:18" x14ac:dyDescent="0.2">
      <c r="C16"/>
      <c r="J16" s="57"/>
      <c r="K16" s="23"/>
      <c r="L16" s="23"/>
      <c r="M16" s="23"/>
      <c r="N16" s="23"/>
      <c r="O16" s="23"/>
      <c r="P16" s="23"/>
      <c r="Q16" s="23"/>
    </row>
    <row r="17" spans="3:17" x14ac:dyDescent="0.2">
      <c r="C17"/>
      <c r="J17" s="57"/>
      <c r="K17" s="23"/>
      <c r="L17" s="23"/>
      <c r="M17" s="23"/>
      <c r="N17" s="23"/>
      <c r="O17" s="23"/>
      <c r="P17" s="23"/>
      <c r="Q17" s="23"/>
    </row>
    <row r="18" spans="3:17" x14ac:dyDescent="0.2">
      <c r="C18"/>
      <c r="J18" s="57"/>
      <c r="K18" s="23"/>
      <c r="L18" s="23"/>
      <c r="M18" s="23"/>
      <c r="N18" s="23"/>
      <c r="O18" s="23"/>
      <c r="P18" s="23"/>
      <c r="Q18" s="23"/>
    </row>
    <row r="19" spans="3:17" x14ac:dyDescent="0.2">
      <c r="C19"/>
      <c r="J19" s="57"/>
      <c r="K19" s="23"/>
      <c r="L19" s="23"/>
      <c r="M19" s="23"/>
      <c r="N19" s="23"/>
      <c r="O19" s="23"/>
      <c r="P19" s="23"/>
      <c r="Q19" s="23"/>
    </row>
    <row r="20" spans="3:17" x14ac:dyDescent="0.2">
      <c r="C20"/>
      <c r="J20" s="57"/>
      <c r="K20" s="23"/>
      <c r="L20" s="23"/>
      <c r="M20" s="23"/>
      <c r="N20" s="23"/>
      <c r="O20" s="23"/>
      <c r="P20" s="23"/>
      <c r="Q20" s="23"/>
    </row>
    <row r="21" spans="3:17" x14ac:dyDescent="0.2">
      <c r="C21"/>
      <c r="J21" s="57"/>
      <c r="K21" s="23"/>
      <c r="L21" s="23"/>
      <c r="M21" s="23"/>
      <c r="N21" s="23"/>
      <c r="O21" s="23"/>
      <c r="P21" s="23"/>
      <c r="Q21" s="23"/>
    </row>
    <row r="22" spans="3:17" x14ac:dyDescent="0.2">
      <c r="C22"/>
      <c r="J22" s="57"/>
      <c r="K22" s="23"/>
      <c r="L22" s="23"/>
      <c r="M22" s="23"/>
      <c r="N22" s="23"/>
      <c r="O22" s="23"/>
      <c r="P22" s="23"/>
      <c r="Q22" s="23"/>
    </row>
    <row r="23" spans="3:17" x14ac:dyDescent="0.2">
      <c r="C23"/>
      <c r="J23" s="57"/>
      <c r="K23" s="23"/>
      <c r="L23" s="23"/>
      <c r="M23" s="23"/>
      <c r="N23" s="23"/>
      <c r="O23" s="23"/>
      <c r="P23" s="23"/>
      <c r="Q23" s="23"/>
    </row>
    <row r="24" spans="3:17" x14ac:dyDescent="0.2">
      <c r="C24"/>
      <c r="J24" s="57"/>
      <c r="K24" s="23"/>
      <c r="L24" s="23"/>
      <c r="M24" s="23"/>
      <c r="N24" s="23"/>
      <c r="O24" s="23"/>
      <c r="P24" s="23"/>
      <c r="Q24" s="23"/>
    </row>
    <row r="25" spans="3:17" x14ac:dyDescent="0.2">
      <c r="C25"/>
      <c r="J25" s="57"/>
      <c r="K25" s="23"/>
      <c r="L25" s="23"/>
      <c r="M25" s="23"/>
      <c r="N25" s="23"/>
      <c r="O25" s="23"/>
      <c r="P25" s="23"/>
      <c r="Q25" s="23"/>
    </row>
    <row r="26" spans="3:17" x14ac:dyDescent="0.2">
      <c r="C26"/>
      <c r="J26" s="57"/>
      <c r="K26" s="23"/>
      <c r="L26" s="23"/>
      <c r="M26" s="23"/>
      <c r="N26" s="23"/>
      <c r="O26" s="23"/>
      <c r="P26" s="23"/>
      <c r="Q26" s="23"/>
    </row>
    <row r="27" spans="3:17" x14ac:dyDescent="0.2">
      <c r="C27"/>
      <c r="J27" s="57"/>
      <c r="K27" s="23"/>
      <c r="L27" s="23"/>
      <c r="M27" s="23"/>
      <c r="N27" s="23"/>
      <c r="O27" s="23"/>
      <c r="P27" s="23"/>
      <c r="Q27" s="23"/>
    </row>
    <row r="28" spans="3:17" x14ac:dyDescent="0.2">
      <c r="D28" s="57"/>
      <c r="J28" s="57"/>
      <c r="K28" s="23"/>
      <c r="L28" s="23"/>
      <c r="M28" s="23"/>
      <c r="N28" s="23"/>
      <c r="O28" s="23"/>
      <c r="P28" s="23"/>
      <c r="Q28" s="23"/>
    </row>
    <row r="29" spans="3:17" x14ac:dyDescent="0.2">
      <c r="C29" s="57"/>
      <c r="D29" s="57"/>
      <c r="J29" s="57"/>
      <c r="K29" s="23"/>
      <c r="L29" s="23"/>
      <c r="M29" s="23"/>
      <c r="N29" s="23"/>
      <c r="O29" s="23"/>
      <c r="P29" s="23"/>
      <c r="Q29" s="23"/>
    </row>
    <row r="30" spans="3:17" x14ac:dyDescent="0.2">
      <c r="C30" s="57"/>
      <c r="D30" s="57"/>
      <c r="J30" s="57"/>
      <c r="K30" s="23"/>
      <c r="L30" s="23"/>
      <c r="M30" s="23"/>
      <c r="N30" s="23"/>
      <c r="O30" s="23"/>
      <c r="P30" s="23"/>
      <c r="Q30" s="23"/>
    </row>
    <row r="31" spans="3:17" x14ac:dyDescent="0.2">
      <c r="C31" s="57"/>
      <c r="D31" s="57"/>
      <c r="J31" s="57"/>
      <c r="K31" s="23"/>
      <c r="L31" s="23"/>
      <c r="M31" s="23"/>
      <c r="N31" s="23"/>
      <c r="O31" s="23"/>
      <c r="P31" s="23"/>
      <c r="Q31" s="23"/>
    </row>
    <row r="32" spans="3:17" x14ac:dyDescent="0.2">
      <c r="J32" s="1"/>
      <c r="K32" s="23"/>
      <c r="L32" s="23"/>
      <c r="M32" s="23"/>
      <c r="N32" s="23"/>
      <c r="O32" s="23"/>
      <c r="P32" s="23"/>
      <c r="Q32" s="23"/>
    </row>
    <row r="33" spans="10:17" x14ac:dyDescent="0.2">
      <c r="J33" s="1"/>
      <c r="K33" s="23"/>
      <c r="L33" s="23"/>
      <c r="M33" s="23"/>
      <c r="N33" s="23"/>
      <c r="O33" s="23"/>
      <c r="P33" s="23"/>
      <c r="Q33" s="23"/>
    </row>
    <row r="34" spans="10:17" x14ac:dyDescent="0.2">
      <c r="J34" s="1"/>
      <c r="K34" s="23"/>
      <c r="L34" s="23"/>
      <c r="M34" s="23"/>
      <c r="N34" s="23"/>
      <c r="O34" s="23"/>
      <c r="P34" s="23"/>
      <c r="Q34" s="23"/>
    </row>
    <row r="35" spans="10:17" x14ac:dyDescent="0.2">
      <c r="J35" s="1"/>
      <c r="K35" s="23"/>
      <c r="L35" s="23"/>
      <c r="M35" s="23"/>
      <c r="N35" s="23"/>
      <c r="O35" s="23"/>
      <c r="P35" s="23"/>
      <c r="Q35" s="23"/>
    </row>
    <row r="36" spans="10:17" x14ac:dyDescent="0.2">
      <c r="J36" s="1"/>
      <c r="K36" s="23"/>
      <c r="L36" s="23"/>
      <c r="M36" s="23"/>
      <c r="N36" s="23"/>
      <c r="O36" s="23"/>
      <c r="P36" s="23"/>
      <c r="Q36" s="23"/>
    </row>
    <row r="37" spans="10:17" x14ac:dyDescent="0.2">
      <c r="J37" s="1"/>
      <c r="K37" s="23"/>
      <c r="L37" s="23"/>
      <c r="M37" s="23"/>
      <c r="N37" s="23"/>
      <c r="O37" s="23"/>
      <c r="P37" s="23"/>
      <c r="Q37" s="23"/>
    </row>
    <row r="38" spans="10:17" x14ac:dyDescent="0.2">
      <c r="J38" s="1"/>
      <c r="K38" s="23"/>
      <c r="L38" s="23"/>
      <c r="M38" s="23"/>
      <c r="N38" s="23"/>
      <c r="O38" s="23"/>
      <c r="P38" s="23"/>
      <c r="Q38" s="23"/>
    </row>
    <row r="39" spans="10:17" x14ac:dyDescent="0.2">
      <c r="J39" s="1"/>
      <c r="K39" s="23"/>
      <c r="L39" s="23"/>
      <c r="M39" s="23"/>
      <c r="N39" s="23"/>
      <c r="O39" s="23"/>
      <c r="P39" s="23"/>
      <c r="Q39" s="23"/>
    </row>
    <row r="40" spans="10:17" x14ac:dyDescent="0.2">
      <c r="J40" s="1"/>
      <c r="K40" s="23"/>
      <c r="L40" s="23"/>
      <c r="M40" s="23"/>
      <c r="N40" s="23"/>
      <c r="O40" s="23"/>
      <c r="P40" s="23"/>
      <c r="Q40" s="23"/>
    </row>
    <row r="41" spans="10:17" x14ac:dyDescent="0.2">
      <c r="J41" s="1"/>
      <c r="K41" s="23"/>
      <c r="L41" s="23"/>
      <c r="M41" s="23"/>
      <c r="N41" s="23"/>
      <c r="O41" s="23"/>
      <c r="P41" s="23"/>
      <c r="Q41" s="23"/>
    </row>
    <row r="42" spans="10:17" x14ac:dyDescent="0.2">
      <c r="J42" s="1"/>
      <c r="K42" s="23"/>
      <c r="L42" s="23"/>
      <c r="M42" s="23"/>
      <c r="N42" s="23"/>
      <c r="O42" s="23"/>
      <c r="P42" s="23"/>
      <c r="Q42" s="23"/>
    </row>
    <row r="43" spans="10:17" x14ac:dyDescent="0.2">
      <c r="J43" s="1"/>
      <c r="K43" s="23"/>
      <c r="L43" s="23"/>
      <c r="M43" s="23"/>
      <c r="N43" s="23"/>
      <c r="O43" s="23"/>
      <c r="P43" s="23"/>
      <c r="Q43" s="23"/>
    </row>
    <row r="44" spans="10:17" x14ac:dyDescent="0.2">
      <c r="J44" s="1"/>
      <c r="K44" s="23"/>
      <c r="L44" s="23"/>
      <c r="M44" s="23"/>
      <c r="N44" s="23"/>
      <c r="O44" s="23"/>
      <c r="P44" s="23"/>
      <c r="Q44" s="23"/>
    </row>
    <row r="45" spans="10:17" x14ac:dyDescent="0.2">
      <c r="J45" s="1"/>
      <c r="K45" s="23"/>
      <c r="L45" s="23"/>
      <c r="M45" s="23"/>
      <c r="N45" s="23"/>
      <c r="O45" s="23"/>
      <c r="P45" s="23"/>
      <c r="Q45" s="23"/>
    </row>
    <row r="46" spans="10:17" x14ac:dyDescent="0.2">
      <c r="J46" s="1"/>
      <c r="K46" s="23"/>
      <c r="L46" s="23"/>
      <c r="M46" s="23"/>
      <c r="N46" s="23"/>
      <c r="O46" s="23"/>
      <c r="P46" s="23"/>
      <c r="Q46" s="23"/>
    </row>
    <row r="47" spans="10:17" x14ac:dyDescent="0.2">
      <c r="J47" s="1"/>
      <c r="K47" s="23"/>
      <c r="L47" s="23"/>
      <c r="M47" s="23"/>
      <c r="N47" s="23"/>
      <c r="O47" s="23"/>
      <c r="P47" s="23"/>
      <c r="Q47" s="23"/>
    </row>
    <row r="48" spans="10:17" x14ac:dyDescent="0.2">
      <c r="J48" s="1"/>
      <c r="K48" s="23"/>
      <c r="L48" s="23"/>
      <c r="M48" s="23"/>
      <c r="N48" s="23"/>
      <c r="O48" s="23"/>
      <c r="P48" s="23"/>
      <c r="Q48" s="23"/>
    </row>
    <row r="49" spans="10:17" x14ac:dyDescent="0.2">
      <c r="J49" s="1"/>
      <c r="K49" s="23"/>
      <c r="L49" s="23"/>
      <c r="M49" s="23"/>
      <c r="N49" s="23"/>
      <c r="O49" s="23"/>
      <c r="P49" s="23"/>
      <c r="Q49" s="23"/>
    </row>
    <row r="50" spans="10:17" x14ac:dyDescent="0.2">
      <c r="J50" s="1"/>
      <c r="K50" s="23"/>
      <c r="L50" s="23"/>
      <c r="M50" s="23"/>
      <c r="N50" s="23"/>
      <c r="O50" s="23"/>
      <c r="P50" s="23"/>
      <c r="Q50" s="23"/>
    </row>
    <row r="51" spans="10:17" x14ac:dyDescent="0.2">
      <c r="J51" s="1"/>
      <c r="K51" s="23"/>
      <c r="L51" s="23"/>
      <c r="M51" s="23"/>
      <c r="N51" s="23"/>
      <c r="O51" s="23"/>
      <c r="P51" s="23"/>
      <c r="Q51" s="23"/>
    </row>
    <row r="52" spans="10:17" x14ac:dyDescent="0.2">
      <c r="J52" s="1"/>
      <c r="K52" s="23"/>
      <c r="L52" s="23"/>
      <c r="M52" s="23"/>
      <c r="N52" s="23"/>
      <c r="O52" s="23"/>
      <c r="P52" s="23"/>
      <c r="Q52" s="23"/>
    </row>
    <row r="53" spans="10:17" x14ac:dyDescent="0.2">
      <c r="J53" s="1"/>
      <c r="K53" s="23"/>
      <c r="L53" s="23"/>
      <c r="M53" s="23"/>
      <c r="N53" s="23"/>
      <c r="O53" s="23"/>
      <c r="P53" s="23"/>
      <c r="Q53" s="23"/>
    </row>
    <row r="54" spans="10:17" x14ac:dyDescent="0.2">
      <c r="J54" s="1"/>
      <c r="K54" s="23"/>
      <c r="L54" s="23"/>
      <c r="M54" s="23"/>
      <c r="N54" s="23"/>
      <c r="O54" s="23"/>
      <c r="P54" s="23"/>
      <c r="Q54" s="23"/>
    </row>
    <row r="55" spans="10:17" x14ac:dyDescent="0.2">
      <c r="J55" s="1"/>
      <c r="K55" s="23"/>
      <c r="L55" s="23"/>
      <c r="M55" s="23"/>
      <c r="N55" s="23"/>
      <c r="O55" s="23"/>
      <c r="P55" s="23"/>
      <c r="Q55" s="23"/>
    </row>
    <row r="56" spans="10:17" x14ac:dyDescent="0.2">
      <c r="J56" s="1"/>
      <c r="K56" s="23"/>
      <c r="L56" s="23"/>
      <c r="M56" s="23"/>
      <c r="N56" s="23"/>
      <c r="O56" s="23"/>
      <c r="P56" s="23"/>
      <c r="Q56" s="23"/>
    </row>
    <row r="57" spans="10:17" x14ac:dyDescent="0.2">
      <c r="J57" s="1"/>
      <c r="K57" s="23"/>
      <c r="L57" s="23"/>
      <c r="M57" s="23"/>
      <c r="N57" s="23"/>
      <c r="O57" s="23"/>
      <c r="P57" s="23"/>
      <c r="Q57" s="23"/>
    </row>
    <row r="58" spans="10:17" x14ac:dyDescent="0.2">
      <c r="J58" s="1"/>
      <c r="K58" s="23"/>
      <c r="L58" s="23"/>
      <c r="M58" s="23"/>
      <c r="N58" s="23"/>
      <c r="O58" s="23"/>
      <c r="P58" s="23"/>
      <c r="Q58" s="23"/>
    </row>
    <row r="59" spans="10:17" x14ac:dyDescent="0.2">
      <c r="J59" s="1"/>
      <c r="K59" s="23"/>
      <c r="L59" s="23"/>
      <c r="M59" s="23"/>
      <c r="N59" s="23"/>
      <c r="O59" s="23"/>
      <c r="P59" s="23"/>
      <c r="Q59" s="23"/>
    </row>
    <row r="60" spans="10:17" x14ac:dyDescent="0.2">
      <c r="J60" s="1"/>
      <c r="K60" s="23"/>
      <c r="L60" s="23"/>
      <c r="M60" s="23"/>
      <c r="N60" s="23"/>
      <c r="O60" s="23"/>
      <c r="P60" s="23"/>
      <c r="Q60" s="23"/>
    </row>
    <row r="61" spans="10:17" x14ac:dyDescent="0.2">
      <c r="J61" s="1"/>
      <c r="K61" s="23"/>
      <c r="L61" s="23"/>
      <c r="M61" s="23"/>
      <c r="N61" s="23"/>
      <c r="O61" s="23"/>
      <c r="P61" s="23"/>
      <c r="Q61" s="23"/>
    </row>
    <row r="62" spans="10:17" x14ac:dyDescent="0.2">
      <c r="J62" s="1"/>
      <c r="K62" s="23"/>
      <c r="L62" s="23"/>
      <c r="M62" s="23"/>
      <c r="N62" s="23"/>
      <c r="O62" s="23"/>
      <c r="P62" s="23"/>
      <c r="Q62" s="23"/>
    </row>
    <row r="63" spans="10:17" x14ac:dyDescent="0.2">
      <c r="J63" s="1"/>
      <c r="K63" s="23"/>
      <c r="L63" s="23"/>
      <c r="M63" s="23"/>
      <c r="N63" s="23"/>
      <c r="O63" s="23"/>
      <c r="P63" s="23"/>
      <c r="Q63" s="23"/>
    </row>
    <row r="64" spans="10:17" x14ac:dyDescent="0.2">
      <c r="J64" s="1"/>
      <c r="K64" s="23"/>
      <c r="L64" s="23"/>
      <c r="M64" s="23"/>
      <c r="N64" s="23"/>
      <c r="O64" s="23"/>
      <c r="P64" s="23"/>
      <c r="Q64" s="23"/>
    </row>
    <row r="65" spans="10:17" x14ac:dyDescent="0.2">
      <c r="J65" s="1"/>
      <c r="K65" s="23"/>
      <c r="L65" s="23"/>
      <c r="M65" s="23"/>
      <c r="N65" s="23"/>
      <c r="O65" s="23"/>
      <c r="P65" s="23"/>
      <c r="Q65" s="23"/>
    </row>
    <row r="66" spans="10:17" x14ac:dyDescent="0.2">
      <c r="J66" s="1"/>
      <c r="K66" s="23"/>
      <c r="L66" s="23"/>
      <c r="M66" s="23"/>
      <c r="N66" s="23"/>
      <c r="O66" s="23"/>
      <c r="P66" s="23"/>
      <c r="Q66" s="23"/>
    </row>
    <row r="67" spans="10:17" x14ac:dyDescent="0.2">
      <c r="J67" s="1"/>
      <c r="K67" s="23"/>
      <c r="L67" s="23"/>
      <c r="M67" s="23"/>
      <c r="N67" s="23"/>
      <c r="O67" s="23"/>
      <c r="P67" s="23"/>
      <c r="Q67" s="23"/>
    </row>
    <row r="68" spans="10:17" x14ac:dyDescent="0.2">
      <c r="J68" s="1"/>
      <c r="K68" s="23"/>
      <c r="L68" s="23"/>
      <c r="M68" s="23"/>
      <c r="N68" s="23"/>
      <c r="O68" s="23"/>
      <c r="P68" s="23"/>
      <c r="Q68" s="23"/>
    </row>
    <row r="69" spans="10:17" x14ac:dyDescent="0.2">
      <c r="J69" s="1"/>
      <c r="K69" s="23"/>
      <c r="L69" s="23"/>
      <c r="M69" s="23"/>
      <c r="N69" s="23"/>
      <c r="O69" s="23"/>
      <c r="P69" s="23"/>
      <c r="Q69" s="23"/>
    </row>
    <row r="70" spans="10:17" x14ac:dyDescent="0.2">
      <c r="J70" s="1"/>
      <c r="K70" s="23"/>
      <c r="L70" s="23"/>
      <c r="M70" s="23"/>
      <c r="N70" s="23"/>
      <c r="O70" s="23"/>
      <c r="P70" s="23"/>
      <c r="Q70" s="23"/>
    </row>
    <row r="71" spans="10:17" x14ac:dyDescent="0.2">
      <c r="J71" s="1"/>
      <c r="K71" s="23"/>
      <c r="L71" s="23"/>
      <c r="M71" s="23"/>
      <c r="N71" s="23"/>
      <c r="O71" s="23"/>
      <c r="P71" s="23"/>
      <c r="Q71" s="23"/>
    </row>
    <row r="72" spans="10:17" x14ac:dyDescent="0.2">
      <c r="J72" s="1"/>
      <c r="K72" s="23"/>
      <c r="L72" s="23"/>
      <c r="M72" s="23"/>
      <c r="N72" s="23"/>
      <c r="O72" s="23"/>
      <c r="P72" s="23"/>
      <c r="Q72" s="23"/>
    </row>
    <row r="73" spans="10:17" x14ac:dyDescent="0.2">
      <c r="J73" s="1"/>
      <c r="K73" s="23"/>
      <c r="L73" s="23"/>
      <c r="M73" s="23"/>
      <c r="N73" s="23"/>
      <c r="O73" s="23"/>
      <c r="P73" s="23"/>
      <c r="Q73" s="23"/>
    </row>
    <row r="74" spans="10:17" x14ac:dyDescent="0.2">
      <c r="J74" s="1"/>
      <c r="K74" s="23"/>
      <c r="L74" s="23"/>
      <c r="M74" s="23"/>
      <c r="N74" s="23"/>
      <c r="O74" s="23"/>
      <c r="P74" s="23"/>
      <c r="Q74" s="23"/>
    </row>
    <row r="75" spans="10:17" x14ac:dyDescent="0.2">
      <c r="J75" s="1"/>
      <c r="K75" s="23"/>
      <c r="L75" s="23"/>
      <c r="M75" s="23"/>
      <c r="N75" s="23"/>
      <c r="O75" s="23"/>
      <c r="P75" s="23"/>
      <c r="Q75" s="23"/>
    </row>
    <row r="76" spans="10:17" x14ac:dyDescent="0.2">
      <c r="J76" s="1"/>
      <c r="K76" s="23"/>
      <c r="L76" s="23"/>
      <c r="M76" s="23"/>
      <c r="N76" s="23"/>
      <c r="O76" s="23"/>
      <c r="P76" s="23"/>
      <c r="Q76" s="23"/>
    </row>
    <row r="77" spans="10:17" x14ac:dyDescent="0.2">
      <c r="J77" s="1"/>
      <c r="K77" s="23"/>
      <c r="L77" s="23"/>
      <c r="M77" s="23"/>
      <c r="N77" s="23"/>
      <c r="O77" s="23"/>
      <c r="P77" s="23"/>
      <c r="Q77" s="23"/>
    </row>
    <row r="78" spans="10:17" x14ac:dyDescent="0.2">
      <c r="J78" s="1"/>
      <c r="K78" s="23"/>
      <c r="L78" s="23"/>
      <c r="M78" s="23"/>
      <c r="N78" s="23"/>
      <c r="O78" s="23"/>
      <c r="P78" s="23"/>
      <c r="Q78" s="23"/>
    </row>
    <row r="79" spans="10:17" x14ac:dyDescent="0.2">
      <c r="J79" s="1"/>
      <c r="K79" s="23"/>
      <c r="L79" s="23"/>
      <c r="M79" s="23"/>
      <c r="N79" s="23"/>
      <c r="O79" s="23"/>
      <c r="P79" s="23"/>
      <c r="Q79" s="23"/>
    </row>
    <row r="80" spans="10:17" x14ac:dyDescent="0.2">
      <c r="J80" s="1"/>
      <c r="K80" s="23"/>
      <c r="L80" s="23"/>
      <c r="M80" s="23"/>
      <c r="N80" s="23"/>
      <c r="O80" s="23"/>
      <c r="P80" s="23"/>
      <c r="Q80" s="23"/>
    </row>
    <row r="81" spans="10:17" x14ac:dyDescent="0.2">
      <c r="J81" s="1"/>
      <c r="K81" s="23"/>
      <c r="L81" s="23"/>
      <c r="M81" s="23"/>
      <c r="N81" s="23"/>
      <c r="O81" s="23"/>
      <c r="P81" s="23"/>
      <c r="Q81" s="23"/>
    </row>
    <row r="82" spans="10:17" x14ac:dyDescent="0.2">
      <c r="J82" s="1"/>
      <c r="K82" s="23"/>
      <c r="L82" s="23"/>
      <c r="M82" s="23"/>
      <c r="N82" s="23"/>
      <c r="O82" s="23"/>
      <c r="P82" s="23"/>
      <c r="Q82" s="23"/>
    </row>
    <row r="83" spans="10:17" x14ac:dyDescent="0.2">
      <c r="J83" s="1"/>
      <c r="K83" s="23"/>
      <c r="L83" s="23"/>
      <c r="M83" s="23"/>
      <c r="N83" s="23"/>
      <c r="O83" s="23"/>
      <c r="P83" s="23"/>
      <c r="Q83" s="23"/>
    </row>
    <row r="84" spans="10:17" x14ac:dyDescent="0.2">
      <c r="J84" s="1"/>
      <c r="K84" s="23"/>
      <c r="L84" s="23"/>
      <c r="M84" s="23"/>
      <c r="N84" s="23"/>
      <c r="O84" s="23"/>
      <c r="P84" s="23"/>
      <c r="Q84" s="23"/>
    </row>
    <row r="85" spans="10:17" x14ac:dyDescent="0.2">
      <c r="J85" s="1"/>
      <c r="K85" s="23"/>
      <c r="L85" s="23"/>
      <c r="M85" s="23"/>
      <c r="N85" s="23"/>
      <c r="O85" s="23"/>
      <c r="P85" s="23"/>
      <c r="Q85" s="23"/>
    </row>
    <row r="86" spans="10:17" x14ac:dyDescent="0.2">
      <c r="J86" s="1"/>
      <c r="K86" s="23"/>
      <c r="L86" s="23"/>
      <c r="M86" s="23"/>
      <c r="N86" s="23"/>
      <c r="O86" s="23"/>
      <c r="P86" s="23"/>
      <c r="Q86" s="23"/>
    </row>
    <row r="87" spans="10:17" x14ac:dyDescent="0.2">
      <c r="J87" s="1"/>
      <c r="K87" s="23"/>
      <c r="L87" s="23"/>
      <c r="M87" s="23"/>
      <c r="N87" s="23"/>
      <c r="O87" s="23"/>
      <c r="P87" s="23"/>
      <c r="Q87" s="23"/>
    </row>
    <row r="88" spans="10:17" x14ac:dyDescent="0.2">
      <c r="J88" s="1"/>
      <c r="K88" s="23"/>
      <c r="L88" s="23"/>
      <c r="M88" s="23"/>
      <c r="N88" s="23"/>
      <c r="O88" s="23"/>
      <c r="P88" s="23"/>
      <c r="Q88" s="23"/>
    </row>
    <row r="89" spans="10:17" x14ac:dyDescent="0.2">
      <c r="J89" s="1"/>
      <c r="K89" s="23"/>
      <c r="L89" s="23"/>
      <c r="M89" s="23"/>
      <c r="N89" s="23"/>
      <c r="O89" s="23"/>
      <c r="P89" s="23"/>
      <c r="Q89" s="23"/>
    </row>
    <row r="90" spans="10:17" x14ac:dyDescent="0.2">
      <c r="J90" s="1"/>
      <c r="K90" s="23"/>
      <c r="L90" s="23"/>
      <c r="M90" s="23"/>
      <c r="N90" s="23"/>
      <c r="O90" s="23"/>
      <c r="P90" s="23"/>
      <c r="Q90" s="23"/>
    </row>
    <row r="91" spans="10:17" x14ac:dyDescent="0.2">
      <c r="J91" s="1"/>
      <c r="K91" s="23"/>
      <c r="L91" s="23"/>
      <c r="M91" s="23"/>
      <c r="N91" s="23"/>
      <c r="O91" s="23"/>
      <c r="P91" s="23"/>
      <c r="Q91" s="23"/>
    </row>
    <row r="92" spans="10:17" x14ac:dyDescent="0.2">
      <c r="J92" s="1"/>
      <c r="K92" s="23"/>
      <c r="L92" s="23"/>
      <c r="M92" s="23"/>
      <c r="N92" s="23"/>
      <c r="O92" s="23"/>
      <c r="P92" s="23"/>
      <c r="Q92" s="23"/>
    </row>
    <row r="93" spans="10:17" x14ac:dyDescent="0.2">
      <c r="J93" s="1"/>
      <c r="K93" s="23"/>
      <c r="L93" s="23"/>
      <c r="M93" s="23"/>
      <c r="N93" s="23"/>
      <c r="O93" s="23"/>
      <c r="P93" s="23"/>
      <c r="Q93" s="23"/>
    </row>
    <row r="94" spans="10:17" x14ac:dyDescent="0.2">
      <c r="J94" s="1"/>
      <c r="K94" s="23"/>
      <c r="L94" s="23"/>
      <c r="M94" s="23"/>
      <c r="N94" s="23"/>
      <c r="O94" s="23"/>
      <c r="P94" s="23"/>
      <c r="Q94" s="23"/>
    </row>
    <row r="95" spans="10:17" x14ac:dyDescent="0.2">
      <c r="J95" s="1"/>
      <c r="K95" s="23"/>
      <c r="L95" s="23"/>
      <c r="M95" s="23"/>
      <c r="N95" s="23"/>
      <c r="O95" s="23"/>
      <c r="P95" s="23"/>
      <c r="Q95" s="23"/>
    </row>
    <row r="96" spans="10:17" x14ac:dyDescent="0.2">
      <c r="J96" s="1"/>
      <c r="K96" s="23"/>
      <c r="L96" s="23"/>
      <c r="M96" s="23"/>
      <c r="N96" s="23"/>
      <c r="O96" s="23"/>
      <c r="P96" s="23"/>
      <c r="Q96" s="23"/>
    </row>
    <row r="97" spans="10:17" x14ac:dyDescent="0.2">
      <c r="J97" s="1"/>
      <c r="K97" s="23"/>
      <c r="L97" s="23"/>
      <c r="M97" s="23"/>
      <c r="N97" s="23"/>
      <c r="O97" s="23"/>
      <c r="P97" s="23"/>
      <c r="Q97" s="23"/>
    </row>
    <row r="98" spans="10:17" x14ac:dyDescent="0.2">
      <c r="J98" s="1"/>
      <c r="K98" s="23"/>
      <c r="L98" s="23"/>
      <c r="M98" s="23"/>
      <c r="N98" s="23"/>
      <c r="O98" s="23"/>
      <c r="P98" s="23"/>
      <c r="Q98" s="23"/>
    </row>
    <row r="99" spans="10:17" x14ac:dyDescent="0.2">
      <c r="J99" s="1"/>
      <c r="K99" s="23"/>
      <c r="L99" s="23"/>
      <c r="M99" s="23"/>
      <c r="N99" s="23"/>
      <c r="O99" s="23"/>
      <c r="P99" s="23"/>
      <c r="Q99" s="23"/>
    </row>
    <row r="100" spans="10:17" x14ac:dyDescent="0.2">
      <c r="J100" s="1"/>
      <c r="K100" s="23"/>
      <c r="L100" s="23"/>
      <c r="M100" s="23"/>
      <c r="N100" s="23"/>
      <c r="O100" s="23"/>
      <c r="P100" s="23"/>
      <c r="Q100" s="23"/>
    </row>
    <row r="101" spans="10:17" x14ac:dyDescent="0.2">
      <c r="J101" s="1"/>
      <c r="K101" s="23"/>
      <c r="L101" s="23"/>
      <c r="M101" s="23"/>
      <c r="N101" s="23"/>
      <c r="O101" s="23"/>
      <c r="P101" s="23"/>
      <c r="Q101" s="23"/>
    </row>
    <row r="102" spans="10:17" x14ac:dyDescent="0.2">
      <c r="J102" s="1"/>
      <c r="K102" s="23"/>
      <c r="L102" s="23"/>
      <c r="M102" s="23"/>
      <c r="N102" s="23"/>
      <c r="O102" s="23"/>
      <c r="P102" s="23"/>
      <c r="Q102" s="23"/>
    </row>
    <row r="103" spans="10:17" x14ac:dyDescent="0.2">
      <c r="J103" s="1"/>
      <c r="K103" s="23"/>
      <c r="L103" s="23"/>
      <c r="M103" s="23"/>
      <c r="N103" s="23"/>
      <c r="O103" s="23"/>
      <c r="P103" s="23"/>
      <c r="Q103" s="23"/>
    </row>
    <row r="104" spans="10:17" x14ac:dyDescent="0.2">
      <c r="J104" s="1"/>
      <c r="K104" s="23"/>
      <c r="L104" s="23"/>
      <c r="M104" s="23"/>
      <c r="N104" s="23"/>
      <c r="O104" s="23"/>
      <c r="P104" s="23"/>
      <c r="Q104" s="23"/>
    </row>
    <row r="105" spans="10:17" x14ac:dyDescent="0.2">
      <c r="J105" s="1"/>
      <c r="K105" s="23"/>
      <c r="L105" s="23"/>
      <c r="M105" s="23"/>
      <c r="N105" s="23"/>
      <c r="O105" s="23"/>
      <c r="P105" s="23"/>
      <c r="Q105" s="23"/>
    </row>
    <row r="106" spans="10:17" x14ac:dyDescent="0.2">
      <c r="J106" s="1"/>
      <c r="K106" s="23"/>
      <c r="L106" s="23"/>
      <c r="M106" s="23"/>
      <c r="N106" s="23"/>
      <c r="O106" s="23"/>
      <c r="P106" s="23"/>
      <c r="Q106" s="23"/>
    </row>
    <row r="107" spans="10:17" x14ac:dyDescent="0.2">
      <c r="J107" s="1"/>
      <c r="K107" s="23"/>
      <c r="L107" s="23"/>
      <c r="M107" s="23"/>
      <c r="N107" s="23"/>
      <c r="O107" s="23"/>
      <c r="P107" s="23"/>
      <c r="Q107" s="23"/>
    </row>
    <row r="108" spans="10:17" x14ac:dyDescent="0.2">
      <c r="J108" s="1"/>
      <c r="K108" s="23"/>
      <c r="L108" s="23"/>
      <c r="M108" s="23"/>
      <c r="N108" s="23"/>
      <c r="O108" s="23"/>
      <c r="P108" s="23"/>
      <c r="Q108" s="23"/>
    </row>
    <row r="109" spans="10:17" x14ac:dyDescent="0.2">
      <c r="J109" s="1"/>
      <c r="K109" s="23"/>
      <c r="L109" s="23"/>
      <c r="M109" s="23"/>
      <c r="N109" s="23"/>
      <c r="O109" s="23"/>
      <c r="P109" s="23"/>
      <c r="Q109" s="23"/>
    </row>
    <row r="110" spans="10:17" x14ac:dyDescent="0.2">
      <c r="J110" s="1"/>
      <c r="K110" s="23"/>
      <c r="L110" s="23"/>
      <c r="M110" s="23"/>
      <c r="N110" s="23"/>
      <c r="O110" s="23"/>
      <c r="P110" s="23"/>
      <c r="Q110" s="23"/>
    </row>
    <row r="111" spans="10:17" x14ac:dyDescent="0.2">
      <c r="J111" s="1"/>
      <c r="K111" s="23"/>
      <c r="L111" s="23"/>
      <c r="M111" s="23"/>
      <c r="N111" s="23"/>
      <c r="O111" s="23"/>
      <c r="P111" s="23"/>
      <c r="Q111" s="23"/>
    </row>
    <row r="112" spans="10:17" x14ac:dyDescent="0.2">
      <c r="J112" s="1"/>
      <c r="K112" s="23"/>
      <c r="L112" s="23"/>
      <c r="M112" s="23"/>
      <c r="N112" s="23"/>
      <c r="O112" s="23"/>
      <c r="P112" s="23"/>
      <c r="Q112" s="23"/>
    </row>
    <row r="113" spans="10:17" x14ac:dyDescent="0.2">
      <c r="J113" s="1"/>
      <c r="K113" s="23"/>
      <c r="L113" s="23"/>
      <c r="M113" s="23"/>
      <c r="N113" s="23"/>
      <c r="O113" s="23"/>
      <c r="P113" s="23"/>
      <c r="Q113" s="23"/>
    </row>
    <row r="114" spans="10:17" x14ac:dyDescent="0.2">
      <c r="J114" s="1"/>
      <c r="K114" s="23"/>
      <c r="L114" s="23"/>
      <c r="M114" s="23"/>
      <c r="N114" s="23"/>
      <c r="O114" s="23"/>
      <c r="P114" s="23"/>
      <c r="Q114" s="23"/>
    </row>
    <row r="115" spans="10:17" x14ac:dyDescent="0.2">
      <c r="J115" s="1"/>
      <c r="K115" s="23"/>
      <c r="L115" s="23"/>
      <c r="M115" s="23"/>
      <c r="N115" s="23"/>
      <c r="O115" s="23"/>
      <c r="P115" s="23"/>
      <c r="Q115" s="23"/>
    </row>
    <row r="116" spans="10:17" x14ac:dyDescent="0.2">
      <c r="J116" s="1"/>
      <c r="K116" s="23"/>
      <c r="L116" s="23"/>
      <c r="M116" s="23"/>
      <c r="N116" s="23"/>
      <c r="O116" s="23"/>
      <c r="P116" s="23"/>
      <c r="Q116" s="23"/>
    </row>
    <row r="117" spans="10:17" x14ac:dyDescent="0.2">
      <c r="J117" s="1"/>
      <c r="K117" s="23"/>
      <c r="L117" s="23"/>
      <c r="M117" s="23"/>
      <c r="N117" s="23"/>
      <c r="O117" s="23"/>
      <c r="P117" s="23"/>
      <c r="Q117" s="23"/>
    </row>
    <row r="118" spans="10:17" x14ac:dyDescent="0.2">
      <c r="J118" s="1"/>
      <c r="K118" s="23"/>
      <c r="L118" s="23"/>
      <c r="M118" s="23"/>
      <c r="N118" s="23"/>
      <c r="O118" s="23"/>
      <c r="P118" s="23"/>
      <c r="Q118" s="23"/>
    </row>
    <row r="119" spans="10:17" x14ac:dyDescent="0.2">
      <c r="J119" s="1"/>
      <c r="K119" s="23"/>
      <c r="L119" s="23"/>
      <c r="M119" s="23"/>
      <c r="N119" s="23"/>
      <c r="O119" s="23"/>
      <c r="P119" s="23"/>
      <c r="Q119" s="23"/>
    </row>
    <row r="120" spans="10:17" x14ac:dyDescent="0.2">
      <c r="J120" s="1"/>
      <c r="K120" s="23"/>
      <c r="L120" s="23"/>
      <c r="M120" s="23"/>
      <c r="N120" s="23"/>
      <c r="O120" s="23"/>
      <c r="P120" s="23"/>
      <c r="Q120" s="23"/>
    </row>
    <row r="121" spans="10:17" x14ac:dyDescent="0.2">
      <c r="J121" s="1"/>
      <c r="K121" s="23"/>
      <c r="L121" s="23"/>
      <c r="M121" s="23"/>
      <c r="N121" s="23"/>
      <c r="O121" s="23"/>
      <c r="P121" s="23"/>
      <c r="Q121" s="23"/>
    </row>
    <row r="122" spans="10:17" x14ac:dyDescent="0.2">
      <c r="J122" s="1"/>
      <c r="K122" s="23"/>
      <c r="L122" s="23"/>
      <c r="M122" s="23"/>
      <c r="N122" s="23"/>
      <c r="O122" s="23"/>
      <c r="P122" s="23"/>
      <c r="Q122" s="23"/>
    </row>
    <row r="123" spans="10:17" x14ac:dyDescent="0.2">
      <c r="J123" s="1"/>
      <c r="K123" s="23"/>
      <c r="L123" s="23"/>
      <c r="M123" s="23"/>
      <c r="N123" s="23"/>
      <c r="O123" s="23"/>
      <c r="P123" s="23"/>
      <c r="Q123" s="23"/>
    </row>
    <row r="124" spans="10:17" x14ac:dyDescent="0.2">
      <c r="J124" s="1"/>
      <c r="K124" s="23"/>
      <c r="L124" s="23"/>
      <c r="M124" s="23"/>
      <c r="N124" s="23"/>
      <c r="O124" s="23"/>
      <c r="P124" s="23"/>
      <c r="Q124" s="23"/>
    </row>
    <row r="125" spans="10:17" x14ac:dyDescent="0.2">
      <c r="J125" s="1"/>
      <c r="K125" s="23"/>
      <c r="L125" s="23"/>
      <c r="M125" s="23"/>
      <c r="N125" s="23"/>
      <c r="O125" s="23"/>
      <c r="P125" s="23"/>
      <c r="Q125" s="23"/>
    </row>
    <row r="126" spans="10:17" x14ac:dyDescent="0.2">
      <c r="J126" s="1"/>
      <c r="K126" s="23"/>
      <c r="L126" s="23"/>
      <c r="M126" s="23"/>
      <c r="N126" s="23"/>
      <c r="O126" s="23"/>
      <c r="P126" s="23"/>
      <c r="Q126" s="23"/>
    </row>
    <row r="127" spans="10:17" x14ac:dyDescent="0.2">
      <c r="J127" s="1"/>
      <c r="K127" s="23"/>
      <c r="L127" s="23"/>
      <c r="M127" s="23"/>
      <c r="N127" s="23"/>
      <c r="O127" s="23"/>
      <c r="P127" s="23"/>
      <c r="Q127" s="23"/>
    </row>
    <row r="128" spans="10:17" x14ac:dyDescent="0.2">
      <c r="J128" s="1"/>
      <c r="K128" s="23"/>
      <c r="L128" s="23"/>
      <c r="M128" s="23"/>
      <c r="N128" s="23"/>
      <c r="O128" s="23"/>
      <c r="P128" s="23"/>
      <c r="Q128" s="23"/>
    </row>
    <row r="129" spans="10:17" x14ac:dyDescent="0.2">
      <c r="J129" s="1"/>
      <c r="K129" s="23"/>
      <c r="L129" s="23"/>
      <c r="M129" s="23"/>
      <c r="N129" s="23"/>
      <c r="O129" s="23"/>
      <c r="P129" s="23"/>
      <c r="Q129" s="23"/>
    </row>
    <row r="130" spans="10:17" x14ac:dyDescent="0.2">
      <c r="J130" s="1"/>
      <c r="K130" s="23"/>
      <c r="L130" s="23"/>
      <c r="M130" s="23"/>
      <c r="N130" s="23"/>
      <c r="O130" s="23"/>
      <c r="P130" s="23"/>
      <c r="Q130" s="23"/>
    </row>
    <row r="131" spans="10:17" x14ac:dyDescent="0.2">
      <c r="J131" s="1"/>
      <c r="K131" s="23"/>
      <c r="L131" s="23"/>
      <c r="M131" s="23"/>
      <c r="N131" s="23"/>
      <c r="O131" s="23"/>
      <c r="P131" s="23"/>
      <c r="Q131" s="23"/>
    </row>
    <row r="132" spans="10:17" x14ac:dyDescent="0.2">
      <c r="J132" s="1"/>
      <c r="K132" s="23"/>
      <c r="L132" s="23"/>
      <c r="M132" s="23"/>
      <c r="N132" s="23"/>
      <c r="O132" s="23"/>
      <c r="P132" s="23"/>
      <c r="Q132" s="23"/>
    </row>
    <row r="133" spans="10:17" x14ac:dyDescent="0.2">
      <c r="J133" s="1"/>
      <c r="K133" s="23"/>
      <c r="L133" s="23"/>
      <c r="M133" s="23"/>
      <c r="N133" s="23"/>
      <c r="O133" s="23"/>
      <c r="P133" s="23"/>
      <c r="Q133" s="23"/>
    </row>
    <row r="134" spans="10:17" x14ac:dyDescent="0.2">
      <c r="J134" s="1"/>
      <c r="K134" s="23"/>
      <c r="L134" s="23"/>
      <c r="M134" s="23"/>
      <c r="N134" s="23"/>
      <c r="O134" s="23"/>
      <c r="P134" s="23"/>
      <c r="Q134" s="23"/>
    </row>
    <row r="135" spans="10:17" x14ac:dyDescent="0.2">
      <c r="J135" s="1"/>
      <c r="K135" s="23"/>
      <c r="L135" s="23"/>
      <c r="M135" s="23"/>
      <c r="N135" s="23"/>
      <c r="O135" s="23"/>
      <c r="P135" s="23"/>
      <c r="Q135" s="23"/>
    </row>
    <row r="136" spans="10:17" x14ac:dyDescent="0.2">
      <c r="J136" s="1"/>
      <c r="K136" s="23"/>
      <c r="L136" s="23"/>
      <c r="M136" s="23"/>
      <c r="N136" s="23"/>
      <c r="O136" s="23"/>
      <c r="P136" s="23"/>
      <c r="Q136" s="23"/>
    </row>
    <row r="137" spans="10:17" x14ac:dyDescent="0.2">
      <c r="J137" s="1"/>
      <c r="K137" s="23"/>
      <c r="L137" s="23"/>
      <c r="M137" s="23"/>
      <c r="N137" s="23"/>
      <c r="O137" s="23"/>
      <c r="P137" s="23"/>
      <c r="Q137" s="23"/>
    </row>
    <row r="138" spans="10:17" x14ac:dyDescent="0.2">
      <c r="J138" s="1"/>
      <c r="K138" s="23"/>
      <c r="L138" s="23"/>
      <c r="M138" s="23"/>
      <c r="N138" s="23"/>
      <c r="O138" s="23"/>
      <c r="P138" s="23"/>
      <c r="Q138" s="23"/>
    </row>
    <row r="139" spans="10:17" x14ac:dyDescent="0.2">
      <c r="J139" s="1"/>
      <c r="K139" s="23"/>
      <c r="L139" s="23"/>
      <c r="M139" s="23"/>
      <c r="N139" s="23"/>
      <c r="O139" s="23"/>
      <c r="P139" s="23"/>
      <c r="Q139" s="23"/>
    </row>
    <row r="140" spans="10:17" x14ac:dyDescent="0.2">
      <c r="J140" s="1"/>
      <c r="K140" s="23"/>
      <c r="L140" s="23"/>
      <c r="M140" s="23"/>
      <c r="N140" s="23"/>
      <c r="O140" s="23"/>
      <c r="P140" s="23"/>
      <c r="Q140" s="23"/>
    </row>
    <row r="141" spans="10:17" x14ac:dyDescent="0.2">
      <c r="J141" s="1"/>
      <c r="K141" s="23"/>
      <c r="L141" s="23"/>
      <c r="M141" s="23"/>
      <c r="N141" s="23"/>
      <c r="O141" s="23"/>
      <c r="P141" s="23"/>
      <c r="Q141" s="23"/>
    </row>
    <row r="142" spans="10:17" x14ac:dyDescent="0.2">
      <c r="J142" s="1"/>
      <c r="K142" s="23"/>
      <c r="L142" s="23"/>
      <c r="M142" s="23"/>
      <c r="N142" s="23"/>
      <c r="O142" s="23"/>
      <c r="P142" s="23"/>
      <c r="Q142" s="23"/>
    </row>
    <row r="143" spans="10:17" x14ac:dyDescent="0.2">
      <c r="J143" s="1"/>
      <c r="K143" s="23"/>
      <c r="L143" s="23"/>
      <c r="M143" s="23"/>
      <c r="N143" s="23"/>
      <c r="O143" s="23"/>
      <c r="P143" s="23"/>
      <c r="Q143" s="23"/>
    </row>
    <row r="144" spans="10:17" x14ac:dyDescent="0.2">
      <c r="J144" s="1"/>
      <c r="K144" s="23"/>
      <c r="L144" s="23"/>
      <c r="M144" s="23"/>
      <c r="N144" s="23"/>
      <c r="O144" s="23"/>
      <c r="P144" s="23"/>
      <c r="Q144" s="23"/>
    </row>
    <row r="145" spans="10:17" x14ac:dyDescent="0.2">
      <c r="J145" s="1"/>
      <c r="K145" s="23"/>
      <c r="L145" s="23"/>
      <c r="M145" s="23"/>
      <c r="N145" s="23"/>
      <c r="O145" s="23"/>
      <c r="P145" s="23"/>
      <c r="Q145" s="23"/>
    </row>
    <row r="146" spans="10:17" x14ac:dyDescent="0.2">
      <c r="J146" s="1"/>
      <c r="K146" s="23"/>
      <c r="L146" s="23"/>
      <c r="M146" s="23"/>
      <c r="N146" s="23"/>
      <c r="O146" s="23"/>
      <c r="P146" s="23"/>
      <c r="Q146" s="23"/>
    </row>
    <row r="147" spans="10:17" x14ac:dyDescent="0.2">
      <c r="J147" s="1"/>
      <c r="K147" s="23"/>
      <c r="L147" s="23"/>
      <c r="M147" s="23"/>
      <c r="N147" s="23"/>
      <c r="O147" s="23"/>
      <c r="P147" s="23"/>
      <c r="Q147" s="23"/>
    </row>
    <row r="148" spans="10:17" x14ac:dyDescent="0.2">
      <c r="J148" s="1"/>
      <c r="K148" s="23"/>
      <c r="L148" s="23"/>
      <c r="M148" s="23"/>
      <c r="N148" s="23"/>
      <c r="O148" s="23"/>
      <c r="P148" s="23"/>
      <c r="Q148" s="23"/>
    </row>
    <row r="149" spans="10:17" x14ac:dyDescent="0.2">
      <c r="J149" s="1"/>
      <c r="K149" s="23"/>
      <c r="L149" s="23"/>
      <c r="M149" s="23"/>
      <c r="N149" s="23"/>
      <c r="O149" s="23"/>
      <c r="P149" s="23"/>
      <c r="Q149" s="23"/>
    </row>
    <row r="150" spans="10:17" x14ac:dyDescent="0.2">
      <c r="J150" s="1"/>
      <c r="K150" s="23"/>
      <c r="L150" s="23"/>
      <c r="M150" s="23"/>
      <c r="N150" s="23"/>
      <c r="O150" s="23"/>
      <c r="P150" s="23"/>
      <c r="Q150" s="23"/>
    </row>
    <row r="151" spans="10:17" x14ac:dyDescent="0.2">
      <c r="J151" s="1"/>
      <c r="K151" s="23"/>
      <c r="L151" s="23"/>
      <c r="M151" s="23"/>
      <c r="N151" s="23"/>
      <c r="O151" s="23"/>
      <c r="P151" s="23"/>
      <c r="Q151" s="23"/>
    </row>
    <row r="152" spans="10:17" x14ac:dyDescent="0.2">
      <c r="J152" s="1"/>
      <c r="K152" s="23"/>
      <c r="L152" s="23"/>
      <c r="M152" s="23"/>
      <c r="N152" s="23"/>
      <c r="O152" s="23"/>
      <c r="P152" s="23"/>
      <c r="Q152" s="23"/>
    </row>
    <row r="153" spans="10:17" x14ac:dyDescent="0.2">
      <c r="J153" s="1"/>
      <c r="K153" s="23"/>
      <c r="L153" s="23"/>
      <c r="M153" s="23"/>
      <c r="N153" s="23"/>
      <c r="O153" s="23"/>
      <c r="P153" s="23"/>
      <c r="Q153" s="23"/>
    </row>
    <row r="154" spans="10:17" x14ac:dyDescent="0.2">
      <c r="J154" s="1"/>
      <c r="K154" s="23"/>
      <c r="L154" s="23"/>
      <c r="M154" s="23"/>
      <c r="N154" s="23"/>
      <c r="O154" s="23"/>
      <c r="P154" s="23"/>
      <c r="Q154" s="23"/>
    </row>
    <row r="155" spans="10:17" x14ac:dyDescent="0.2">
      <c r="J155" s="1"/>
      <c r="K155" s="23"/>
      <c r="L155" s="23"/>
      <c r="M155" s="23"/>
      <c r="N155" s="23"/>
      <c r="O155" s="23"/>
      <c r="P155" s="23"/>
      <c r="Q155" s="23"/>
    </row>
    <row r="156" spans="10:17" x14ac:dyDescent="0.2">
      <c r="J156" s="1"/>
      <c r="K156" s="23"/>
      <c r="L156" s="23"/>
      <c r="M156" s="23"/>
      <c r="N156" s="23"/>
      <c r="O156" s="23"/>
      <c r="P156" s="23"/>
      <c r="Q156" s="23"/>
    </row>
    <row r="157" spans="10:17" x14ac:dyDescent="0.2">
      <c r="J157" s="1"/>
      <c r="K157" s="23"/>
      <c r="L157" s="23"/>
      <c r="M157" s="23"/>
      <c r="N157" s="23"/>
      <c r="O157" s="23"/>
      <c r="P157" s="23"/>
      <c r="Q157" s="23"/>
    </row>
    <row r="158" spans="10:17" x14ac:dyDescent="0.2">
      <c r="J158" s="1"/>
      <c r="K158" s="23"/>
      <c r="L158" s="23"/>
      <c r="M158" s="23"/>
      <c r="N158" s="23"/>
      <c r="O158" s="23"/>
      <c r="P158" s="23"/>
      <c r="Q158" s="23"/>
    </row>
    <row r="159" spans="10:17" x14ac:dyDescent="0.2">
      <c r="J159" s="1"/>
      <c r="K159" s="23"/>
      <c r="L159" s="23"/>
      <c r="M159" s="23"/>
      <c r="N159" s="23"/>
      <c r="O159" s="23"/>
      <c r="P159" s="23"/>
      <c r="Q159" s="23"/>
    </row>
    <row r="160" spans="10:17" x14ac:dyDescent="0.2">
      <c r="J160" s="1"/>
      <c r="K160" s="23"/>
      <c r="L160" s="23"/>
      <c r="M160" s="23"/>
      <c r="N160" s="23"/>
      <c r="O160" s="23"/>
      <c r="P160" s="23"/>
      <c r="Q160" s="23"/>
    </row>
    <row r="161" spans="10:17" x14ac:dyDescent="0.2">
      <c r="J161" s="1"/>
      <c r="K161" s="23"/>
      <c r="L161" s="23"/>
      <c r="M161" s="23"/>
      <c r="N161" s="23"/>
      <c r="O161" s="23"/>
      <c r="P161" s="23"/>
      <c r="Q161" s="23"/>
    </row>
    <row r="162" spans="10:17" x14ac:dyDescent="0.2">
      <c r="J162" s="1"/>
      <c r="K162" s="23"/>
      <c r="L162" s="23"/>
      <c r="M162" s="23"/>
      <c r="N162" s="23"/>
      <c r="O162" s="23"/>
      <c r="P162" s="23"/>
      <c r="Q162" s="23"/>
    </row>
    <row r="163" spans="10:17" x14ac:dyDescent="0.2">
      <c r="J163" s="1"/>
      <c r="K163" s="23"/>
      <c r="L163" s="23"/>
      <c r="M163" s="23"/>
      <c r="N163" s="23"/>
      <c r="O163" s="23"/>
      <c r="P163" s="23"/>
      <c r="Q163" s="23"/>
    </row>
    <row r="164" spans="10:17" x14ac:dyDescent="0.2">
      <c r="J164" s="1"/>
      <c r="K164" s="23"/>
      <c r="L164" s="23"/>
      <c r="M164" s="23"/>
      <c r="N164" s="23"/>
      <c r="O164" s="23"/>
      <c r="P164" s="23"/>
      <c r="Q164" s="23"/>
    </row>
    <row r="165" spans="10:17" x14ac:dyDescent="0.2">
      <c r="J165" s="1"/>
      <c r="K165" s="23"/>
      <c r="L165" s="23"/>
      <c r="M165" s="23"/>
      <c r="N165" s="23"/>
      <c r="O165" s="23"/>
      <c r="P165" s="23"/>
      <c r="Q165" s="23"/>
    </row>
    <row r="166" spans="10:17" x14ac:dyDescent="0.2">
      <c r="J166" s="1"/>
      <c r="K166" s="23"/>
      <c r="L166" s="23"/>
      <c r="M166" s="23"/>
      <c r="N166" s="23"/>
      <c r="O166" s="23"/>
      <c r="P166" s="23"/>
      <c r="Q166" s="23"/>
    </row>
    <row r="167" spans="10:17" x14ac:dyDescent="0.2">
      <c r="J167" s="1"/>
      <c r="K167" s="23"/>
      <c r="L167" s="23"/>
      <c r="M167" s="23"/>
      <c r="N167" s="23"/>
      <c r="O167" s="23"/>
      <c r="P167" s="23"/>
      <c r="Q167" s="23"/>
    </row>
    <row r="168" spans="10:17" x14ac:dyDescent="0.2">
      <c r="J168" s="1"/>
      <c r="K168" s="23"/>
      <c r="L168" s="23"/>
      <c r="M168" s="23"/>
      <c r="N168" s="23"/>
      <c r="O168" s="23"/>
      <c r="P168" s="23"/>
      <c r="Q168" s="23"/>
    </row>
    <row r="169" spans="10:17" x14ac:dyDescent="0.2">
      <c r="J169" s="1"/>
      <c r="K169" s="23"/>
      <c r="L169" s="23"/>
      <c r="M169" s="23"/>
      <c r="N169" s="23"/>
      <c r="O169" s="23"/>
      <c r="P169" s="23"/>
      <c r="Q169" s="23"/>
    </row>
    <row r="170" spans="10:17" x14ac:dyDescent="0.2">
      <c r="J170" s="1"/>
      <c r="K170" s="23"/>
      <c r="L170" s="23"/>
      <c r="M170" s="23"/>
      <c r="N170" s="23"/>
      <c r="O170" s="23"/>
      <c r="P170" s="23"/>
      <c r="Q170" s="23"/>
    </row>
    <row r="171" spans="10:17" x14ac:dyDescent="0.2">
      <c r="J171" s="1"/>
      <c r="K171" s="23"/>
      <c r="L171" s="23"/>
      <c r="M171" s="23"/>
      <c r="N171" s="23"/>
      <c r="O171" s="23"/>
      <c r="P171" s="23"/>
      <c r="Q171" s="23"/>
    </row>
    <row r="172" spans="10:17" x14ac:dyDescent="0.2">
      <c r="J172" s="1"/>
      <c r="K172" s="23"/>
      <c r="L172" s="23"/>
      <c r="M172" s="23"/>
      <c r="N172" s="23"/>
      <c r="O172" s="23"/>
      <c r="P172" s="23"/>
      <c r="Q172" s="23"/>
    </row>
    <row r="173" spans="10:17" x14ac:dyDescent="0.2">
      <c r="J173" s="1"/>
      <c r="K173" s="23"/>
      <c r="L173" s="23"/>
      <c r="M173" s="23"/>
      <c r="N173" s="23"/>
      <c r="O173" s="23"/>
      <c r="P173" s="23"/>
      <c r="Q173" s="23"/>
    </row>
    <row r="174" spans="10:17" x14ac:dyDescent="0.2">
      <c r="J174" s="1"/>
      <c r="K174" s="23"/>
      <c r="L174" s="23"/>
      <c r="M174" s="23"/>
      <c r="N174" s="23"/>
      <c r="O174" s="23"/>
      <c r="P174" s="23"/>
      <c r="Q174" s="23"/>
    </row>
    <row r="175" spans="10:17" x14ac:dyDescent="0.2">
      <c r="J175" s="1"/>
      <c r="K175" s="23"/>
      <c r="L175" s="23"/>
      <c r="M175" s="23"/>
      <c r="N175" s="23"/>
      <c r="O175" s="23"/>
      <c r="P175" s="23"/>
      <c r="Q175" s="23"/>
    </row>
    <row r="176" spans="10:17" x14ac:dyDescent="0.2">
      <c r="J176" s="1"/>
      <c r="K176" s="23"/>
      <c r="L176" s="23"/>
      <c r="M176" s="23"/>
      <c r="N176" s="23"/>
      <c r="O176" s="23"/>
      <c r="P176" s="23"/>
      <c r="Q176" s="23"/>
    </row>
    <row r="177" spans="10:17" x14ac:dyDescent="0.2">
      <c r="J177" s="1"/>
      <c r="K177" s="23"/>
      <c r="L177" s="23"/>
      <c r="M177" s="23"/>
      <c r="N177" s="23"/>
      <c r="O177" s="23"/>
      <c r="P177" s="23"/>
      <c r="Q177" s="23"/>
    </row>
    <row r="178" spans="10:17" x14ac:dyDescent="0.2">
      <c r="J178" s="1"/>
      <c r="K178" s="23"/>
      <c r="L178" s="23"/>
      <c r="M178" s="23"/>
      <c r="N178" s="23"/>
      <c r="O178" s="23"/>
      <c r="P178" s="23"/>
      <c r="Q178" s="23"/>
    </row>
    <row r="179" spans="10:17" x14ac:dyDescent="0.2">
      <c r="J179" s="1"/>
      <c r="K179" s="23"/>
      <c r="L179" s="23"/>
      <c r="M179" s="23"/>
      <c r="N179" s="23"/>
      <c r="O179" s="23"/>
      <c r="P179" s="23"/>
      <c r="Q179" s="23"/>
    </row>
    <row r="180" spans="10:17" x14ac:dyDescent="0.2">
      <c r="J180" s="1"/>
      <c r="K180" s="23"/>
      <c r="L180" s="23"/>
      <c r="M180" s="23"/>
      <c r="N180" s="23"/>
      <c r="O180" s="23"/>
      <c r="P180" s="23"/>
      <c r="Q180" s="23"/>
    </row>
    <row r="181" spans="10:17" x14ac:dyDescent="0.2">
      <c r="J181" s="1"/>
      <c r="K181" s="23"/>
      <c r="L181" s="23"/>
      <c r="M181" s="23"/>
      <c r="N181" s="23"/>
      <c r="O181" s="23"/>
      <c r="P181" s="23"/>
      <c r="Q181" s="23"/>
    </row>
    <row r="182" spans="10:17" x14ac:dyDescent="0.2">
      <c r="J182" s="1"/>
      <c r="K182" s="23"/>
      <c r="L182" s="23"/>
      <c r="M182" s="23"/>
      <c r="N182" s="23"/>
      <c r="O182" s="23"/>
      <c r="P182" s="23"/>
      <c r="Q182" s="23"/>
    </row>
    <row r="183" spans="10:17" x14ac:dyDescent="0.2">
      <c r="J183" s="1"/>
      <c r="K183" s="23"/>
      <c r="L183" s="23"/>
      <c r="M183" s="23"/>
      <c r="N183" s="23"/>
      <c r="O183" s="23"/>
      <c r="P183" s="23"/>
      <c r="Q183" s="23"/>
    </row>
    <row r="184" spans="10:17" x14ac:dyDescent="0.2">
      <c r="J184" s="1"/>
      <c r="K184" s="23"/>
      <c r="L184" s="23"/>
      <c r="M184" s="23"/>
      <c r="N184" s="23"/>
      <c r="O184" s="23"/>
      <c r="P184" s="23"/>
      <c r="Q184" s="23"/>
    </row>
    <row r="185" spans="10:17" x14ac:dyDescent="0.2">
      <c r="J185" s="1"/>
      <c r="K185" s="23"/>
      <c r="L185" s="23"/>
      <c r="M185" s="23"/>
      <c r="N185" s="23"/>
      <c r="O185" s="23"/>
      <c r="P185" s="23"/>
      <c r="Q185" s="23"/>
    </row>
    <row r="186" spans="10:17" x14ac:dyDescent="0.2">
      <c r="J186" s="1"/>
      <c r="K186" s="23"/>
      <c r="L186" s="23"/>
      <c r="M186" s="23"/>
      <c r="N186" s="23"/>
      <c r="O186" s="23"/>
      <c r="P186" s="23"/>
      <c r="Q186" s="23"/>
    </row>
    <row r="187" spans="10:17" x14ac:dyDescent="0.2">
      <c r="J187" s="1"/>
      <c r="K187" s="23"/>
      <c r="L187" s="23"/>
      <c r="M187" s="23"/>
      <c r="N187" s="23"/>
      <c r="O187" s="23"/>
      <c r="P187" s="23"/>
      <c r="Q187" s="23"/>
    </row>
    <row r="188" spans="10:17" x14ac:dyDescent="0.2">
      <c r="J188" s="1"/>
      <c r="K188" s="23"/>
      <c r="L188" s="23"/>
      <c r="M188" s="23"/>
      <c r="N188" s="23"/>
      <c r="O188" s="23"/>
      <c r="P188" s="23"/>
      <c r="Q188" s="23"/>
    </row>
    <row r="189" spans="10:17" x14ac:dyDescent="0.2">
      <c r="J189" s="1"/>
      <c r="K189" s="23"/>
      <c r="L189" s="23"/>
      <c r="M189" s="23"/>
      <c r="N189" s="23"/>
      <c r="O189" s="23"/>
      <c r="P189" s="23"/>
      <c r="Q189" s="23"/>
    </row>
    <row r="190" spans="10:17" x14ac:dyDescent="0.2">
      <c r="J190" s="1"/>
      <c r="K190" s="23"/>
      <c r="L190" s="23"/>
      <c r="M190" s="23"/>
      <c r="N190" s="23"/>
      <c r="O190" s="23"/>
      <c r="P190" s="23"/>
      <c r="Q190" s="23"/>
    </row>
    <row r="191" spans="10:17" x14ac:dyDescent="0.2">
      <c r="J191" s="1"/>
      <c r="K191" s="23"/>
      <c r="L191" s="23"/>
      <c r="M191" s="23"/>
      <c r="N191" s="23"/>
      <c r="O191" s="23"/>
      <c r="P191" s="23"/>
      <c r="Q191" s="23"/>
    </row>
    <row r="192" spans="10:17" x14ac:dyDescent="0.2">
      <c r="J192" s="1"/>
      <c r="K192" s="23"/>
      <c r="L192" s="23"/>
      <c r="M192" s="23"/>
      <c r="N192" s="23"/>
      <c r="O192" s="23"/>
      <c r="P192" s="23"/>
      <c r="Q192" s="23"/>
    </row>
    <row r="193" spans="10:17" x14ac:dyDescent="0.2">
      <c r="J193" s="1"/>
      <c r="K193" s="23"/>
      <c r="L193" s="23"/>
      <c r="M193" s="23"/>
      <c r="N193" s="23"/>
      <c r="O193" s="23"/>
      <c r="P193" s="23"/>
      <c r="Q193" s="23"/>
    </row>
    <row r="194" spans="10:17" x14ac:dyDescent="0.2">
      <c r="J194" s="1"/>
      <c r="K194" s="23"/>
      <c r="L194" s="23"/>
      <c r="M194" s="23"/>
      <c r="N194" s="23"/>
      <c r="O194" s="23"/>
      <c r="P194" s="23"/>
      <c r="Q194" s="23"/>
    </row>
    <row r="195" spans="10:17" x14ac:dyDescent="0.2">
      <c r="J195" s="1"/>
      <c r="K195" s="23"/>
      <c r="L195" s="23"/>
      <c r="M195" s="23"/>
      <c r="N195" s="23"/>
      <c r="O195" s="23"/>
      <c r="P195" s="23"/>
      <c r="Q195" s="23"/>
    </row>
    <row r="196" spans="10:17" x14ac:dyDescent="0.2">
      <c r="J196" s="1"/>
      <c r="K196" s="23"/>
      <c r="L196" s="23"/>
      <c r="M196" s="23"/>
      <c r="N196" s="23"/>
      <c r="O196" s="23"/>
      <c r="P196" s="23"/>
      <c r="Q196" s="23"/>
    </row>
    <row r="197" spans="10:17" x14ac:dyDescent="0.2">
      <c r="J197" s="1"/>
      <c r="K197" s="23"/>
      <c r="L197" s="23"/>
      <c r="M197" s="23"/>
      <c r="N197" s="23"/>
      <c r="O197" s="23"/>
      <c r="P197" s="23"/>
      <c r="Q197" s="23"/>
    </row>
    <row r="198" spans="10:17" x14ac:dyDescent="0.2">
      <c r="J198" s="1"/>
      <c r="K198" s="23"/>
      <c r="L198" s="23"/>
      <c r="M198" s="23"/>
      <c r="N198" s="23"/>
      <c r="O198" s="23"/>
      <c r="P198" s="23"/>
      <c r="Q198" s="23"/>
    </row>
    <row r="199" spans="10:17" x14ac:dyDescent="0.2">
      <c r="J199" s="1"/>
      <c r="K199" s="23"/>
      <c r="L199" s="23"/>
      <c r="M199" s="23"/>
      <c r="N199" s="23"/>
      <c r="O199" s="23"/>
      <c r="P199" s="23"/>
      <c r="Q199" s="23"/>
    </row>
    <row r="200" spans="10:17" x14ac:dyDescent="0.2">
      <c r="J200" s="1"/>
      <c r="K200" s="23"/>
      <c r="L200" s="23"/>
      <c r="M200" s="23"/>
      <c r="N200" s="23"/>
      <c r="O200" s="23"/>
      <c r="P200" s="23"/>
      <c r="Q200" s="23"/>
    </row>
    <row r="201" spans="10:17" x14ac:dyDescent="0.2">
      <c r="J201" s="1"/>
      <c r="K201" s="23"/>
      <c r="L201" s="23"/>
      <c r="M201" s="23"/>
      <c r="N201" s="23"/>
      <c r="O201" s="23"/>
      <c r="P201" s="23"/>
      <c r="Q201" s="23"/>
    </row>
    <row r="202" spans="10:17" x14ac:dyDescent="0.2">
      <c r="J202" s="1"/>
      <c r="K202" s="23"/>
      <c r="L202" s="23"/>
      <c r="M202" s="23"/>
      <c r="N202" s="23"/>
      <c r="O202" s="23"/>
      <c r="P202" s="23"/>
      <c r="Q202" s="23"/>
    </row>
    <row r="203" spans="10:17" x14ac:dyDescent="0.2">
      <c r="J203" s="1"/>
      <c r="K203" s="23"/>
      <c r="L203" s="23"/>
      <c r="M203" s="23"/>
      <c r="N203" s="23"/>
      <c r="O203" s="23"/>
      <c r="P203" s="23"/>
      <c r="Q203" s="23"/>
    </row>
    <row r="204" spans="10:17" x14ac:dyDescent="0.2">
      <c r="J204" s="1"/>
      <c r="K204" s="23"/>
      <c r="L204" s="23"/>
      <c r="M204" s="23"/>
      <c r="N204" s="23"/>
      <c r="O204" s="23"/>
      <c r="P204" s="23"/>
      <c r="Q204" s="23"/>
    </row>
    <row r="205" spans="10:17" x14ac:dyDescent="0.2">
      <c r="J205" s="1"/>
      <c r="K205" s="23"/>
      <c r="L205" s="23"/>
      <c r="M205" s="23"/>
      <c r="N205" s="23"/>
      <c r="O205" s="23"/>
      <c r="P205" s="23"/>
      <c r="Q205" s="23"/>
    </row>
    <row r="206" spans="10:17" x14ac:dyDescent="0.2">
      <c r="J206" s="1"/>
      <c r="K206" s="23"/>
      <c r="L206" s="23"/>
      <c r="M206" s="23"/>
      <c r="N206" s="23"/>
      <c r="O206" s="23"/>
      <c r="P206" s="23"/>
      <c r="Q206" s="23"/>
    </row>
    <row r="207" spans="10:17" x14ac:dyDescent="0.2">
      <c r="J207" s="1"/>
      <c r="K207" s="23"/>
      <c r="L207" s="23"/>
      <c r="M207" s="23"/>
      <c r="N207" s="23"/>
      <c r="O207" s="23"/>
      <c r="P207" s="23"/>
      <c r="Q207" s="23"/>
    </row>
    <row r="208" spans="10:17" x14ac:dyDescent="0.2">
      <c r="J208" s="1"/>
      <c r="K208" s="23"/>
      <c r="L208" s="23"/>
      <c r="M208" s="23"/>
      <c r="N208" s="23"/>
      <c r="O208" s="23"/>
      <c r="P208" s="23"/>
      <c r="Q208" s="23"/>
    </row>
    <row r="209" spans="10:17" x14ac:dyDescent="0.2">
      <c r="J209" s="1"/>
      <c r="K209" s="23"/>
      <c r="L209" s="23"/>
      <c r="M209" s="23"/>
      <c r="N209" s="23"/>
      <c r="O209" s="23"/>
      <c r="P209" s="23"/>
      <c r="Q209" s="23"/>
    </row>
    <row r="210" spans="10:17" x14ac:dyDescent="0.2">
      <c r="J210" s="1"/>
      <c r="K210" s="23"/>
      <c r="L210" s="23"/>
      <c r="M210" s="23"/>
      <c r="N210" s="23"/>
      <c r="O210" s="23"/>
      <c r="P210" s="23"/>
      <c r="Q210" s="23"/>
    </row>
    <row r="211" spans="10:17" x14ac:dyDescent="0.2">
      <c r="J211" s="1"/>
      <c r="K211" s="23"/>
      <c r="L211" s="23"/>
      <c r="M211" s="23"/>
      <c r="N211" s="23"/>
      <c r="O211" s="23"/>
      <c r="P211" s="23"/>
      <c r="Q211" s="23"/>
    </row>
    <row r="212" spans="10:17" x14ac:dyDescent="0.2">
      <c r="J212" s="1"/>
      <c r="K212" s="23"/>
      <c r="L212" s="23"/>
      <c r="M212" s="23"/>
      <c r="N212" s="23"/>
      <c r="O212" s="23"/>
      <c r="P212" s="23"/>
      <c r="Q212" s="23"/>
    </row>
    <row r="213" spans="10:17" x14ac:dyDescent="0.2">
      <c r="J213" s="1"/>
      <c r="K213" s="23"/>
      <c r="L213" s="23"/>
      <c r="M213" s="23"/>
      <c r="N213" s="23"/>
      <c r="O213" s="23"/>
      <c r="P213" s="23"/>
      <c r="Q213" s="23"/>
    </row>
    <row r="214" spans="10:17" x14ac:dyDescent="0.2">
      <c r="J214" s="1"/>
      <c r="K214" s="23"/>
      <c r="L214" s="23"/>
      <c r="M214" s="23"/>
      <c r="N214" s="23"/>
      <c r="O214" s="23"/>
      <c r="P214" s="23"/>
      <c r="Q214" s="23"/>
    </row>
    <row r="215" spans="10:17" x14ac:dyDescent="0.2">
      <c r="J215" s="1"/>
      <c r="K215" s="23"/>
      <c r="L215" s="23"/>
      <c r="M215" s="23"/>
      <c r="N215" s="23"/>
      <c r="O215" s="23"/>
      <c r="P215" s="23"/>
      <c r="Q215" s="23"/>
    </row>
    <row r="216" spans="10:17" x14ac:dyDescent="0.2">
      <c r="J216" s="1"/>
      <c r="K216" s="23"/>
      <c r="L216" s="23"/>
      <c r="M216" s="23"/>
      <c r="N216" s="23"/>
      <c r="O216" s="23"/>
      <c r="P216" s="23"/>
      <c r="Q216" s="23"/>
    </row>
    <row r="217" spans="10:17" x14ac:dyDescent="0.2">
      <c r="J217" s="1"/>
      <c r="K217" s="23"/>
      <c r="L217" s="23"/>
      <c r="M217" s="23"/>
      <c r="N217" s="23"/>
      <c r="O217" s="23"/>
      <c r="P217" s="23"/>
      <c r="Q217" s="23"/>
    </row>
    <row r="218" spans="10:17" x14ac:dyDescent="0.2">
      <c r="J218" s="1"/>
      <c r="K218" s="23"/>
      <c r="L218" s="23"/>
      <c r="M218" s="23"/>
      <c r="N218" s="23"/>
      <c r="O218" s="23"/>
      <c r="P218" s="23"/>
      <c r="Q218" s="23"/>
    </row>
    <row r="219" spans="10:17" x14ac:dyDescent="0.2">
      <c r="J219" s="1"/>
      <c r="K219" s="23"/>
      <c r="L219" s="23"/>
      <c r="M219" s="23"/>
      <c r="N219" s="23"/>
      <c r="O219" s="23"/>
      <c r="P219" s="23"/>
      <c r="Q219" s="23"/>
    </row>
    <row r="220" spans="10:17" x14ac:dyDescent="0.2">
      <c r="J220" s="1"/>
      <c r="K220" s="23"/>
      <c r="L220" s="23"/>
      <c r="M220" s="23"/>
      <c r="N220" s="23"/>
      <c r="O220" s="23"/>
      <c r="P220" s="23"/>
      <c r="Q220" s="23"/>
    </row>
    <row r="221" spans="10:17" x14ac:dyDescent="0.2">
      <c r="J221" s="1"/>
      <c r="K221" s="23"/>
      <c r="L221" s="23"/>
      <c r="M221" s="23"/>
      <c r="N221" s="23"/>
      <c r="O221" s="23"/>
      <c r="P221" s="23"/>
      <c r="Q221" s="23"/>
    </row>
    <row r="222" spans="10:17" x14ac:dyDescent="0.2">
      <c r="J222" s="1"/>
      <c r="K222" s="23"/>
      <c r="L222" s="23"/>
      <c r="M222" s="23"/>
      <c r="N222" s="23"/>
      <c r="O222" s="23"/>
      <c r="P222" s="23"/>
      <c r="Q222" s="23"/>
    </row>
    <row r="223" spans="10:17" x14ac:dyDescent="0.2">
      <c r="J223" s="1"/>
      <c r="K223" s="23"/>
      <c r="L223" s="23"/>
      <c r="M223" s="23"/>
      <c r="N223" s="23"/>
      <c r="O223" s="23"/>
      <c r="P223" s="23"/>
      <c r="Q223" s="23"/>
    </row>
    <row r="224" spans="10:17" x14ac:dyDescent="0.2">
      <c r="J224" s="1"/>
      <c r="K224" s="23"/>
      <c r="L224" s="23"/>
      <c r="M224" s="23"/>
      <c r="N224" s="23"/>
      <c r="O224" s="23"/>
      <c r="P224" s="23"/>
      <c r="Q224" s="23"/>
    </row>
    <row r="225" spans="10:17" x14ac:dyDescent="0.2">
      <c r="J225" s="1"/>
      <c r="K225" s="23"/>
      <c r="L225" s="23"/>
      <c r="M225" s="23"/>
      <c r="N225" s="23"/>
      <c r="O225" s="23"/>
      <c r="P225" s="23"/>
      <c r="Q225" s="23"/>
    </row>
  </sheetData>
  <phoneticPr fontId="0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workbookViewId="0">
      <pane ySplit="4" topLeftCell="A5" activePane="bottomLeft" state="frozen"/>
      <selection pane="bottomLeft" activeCell="F25" sqref="F25"/>
    </sheetView>
  </sheetViews>
  <sheetFormatPr baseColWidth="10" defaultRowHeight="12.75" x14ac:dyDescent="0.2"/>
  <cols>
    <col min="1" max="1" width="10.140625" customWidth="1"/>
    <col min="2" max="2" width="8.7109375" customWidth="1"/>
    <col min="3" max="3" width="13.42578125" customWidth="1"/>
    <col min="4" max="4" width="4.7109375" customWidth="1"/>
    <col min="5" max="8" width="13.7109375" customWidth="1"/>
    <col min="9" max="9" width="35.28515625" customWidth="1"/>
    <col min="10" max="10" width="37.7109375" customWidth="1"/>
    <col min="11" max="11" width="7.42578125" style="16" customWidth="1"/>
    <col min="12" max="12" width="7.85546875" style="16" customWidth="1"/>
    <col min="13" max="13" width="11.5703125" style="7" customWidth="1"/>
    <col min="14" max="14" width="16.5703125" style="7" bestFit="1" customWidth="1"/>
  </cols>
  <sheetData>
    <row r="2" spans="1:16" ht="18" x14ac:dyDescent="0.25">
      <c r="B2" s="3" t="s">
        <v>179</v>
      </c>
      <c r="M2" s="18"/>
    </row>
    <row r="4" spans="1:16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1" t="s">
        <v>43</v>
      </c>
      <c r="N4" s="11" t="s">
        <v>28</v>
      </c>
      <c r="P4" s="4"/>
    </row>
    <row r="5" spans="1:16" x14ac:dyDescent="0.2">
      <c r="I5" s="57"/>
      <c r="J5" s="57"/>
      <c r="K5" s="56"/>
      <c r="L5" s="56"/>
      <c r="M5" s="1"/>
      <c r="N5" s="23"/>
    </row>
    <row r="6" spans="1:16" x14ac:dyDescent="0.2">
      <c r="M6" s="1"/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honeticPr fontId="0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2"/>
  <sheetViews>
    <sheetView topLeftCell="B1" workbookViewId="0">
      <pane ySplit="5" topLeftCell="A6" activePane="bottomLeft" state="frozen"/>
      <selection pane="bottomLeft" activeCell="N27" sqref="N27"/>
    </sheetView>
  </sheetViews>
  <sheetFormatPr baseColWidth="10" defaultRowHeight="12.75" x14ac:dyDescent="0.2"/>
  <cols>
    <col min="1" max="1" width="10.85546875" customWidth="1"/>
    <col min="2" max="2" width="8.7109375" customWidth="1"/>
    <col min="3" max="3" width="19.42578125" customWidth="1"/>
    <col min="4" max="4" width="8.5703125" customWidth="1"/>
    <col min="9" max="9" width="81.5703125" customWidth="1"/>
    <col min="10" max="10" width="48.7109375" customWidth="1"/>
    <col min="11" max="11" width="7.42578125" style="16" customWidth="1"/>
    <col min="12" max="12" width="7.140625" style="16" customWidth="1"/>
    <col min="13" max="13" width="11" style="7" customWidth="1"/>
    <col min="14" max="14" width="17.5703125" style="7" bestFit="1" customWidth="1"/>
  </cols>
  <sheetData>
    <row r="2" spans="1:14" ht="18" x14ac:dyDescent="0.25">
      <c r="B2" s="3" t="s">
        <v>180</v>
      </c>
      <c r="G2" s="14"/>
      <c r="M2" s="18"/>
    </row>
    <row r="5" spans="1:14" ht="51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1" t="s">
        <v>43</v>
      </c>
      <c r="N5" s="11" t="s">
        <v>35</v>
      </c>
    </row>
    <row r="6" spans="1:14" ht="14.25" x14ac:dyDescent="0.2">
      <c r="A6" s="64"/>
      <c r="B6" s="65">
        <v>31</v>
      </c>
      <c r="C6" s="83" t="s">
        <v>850</v>
      </c>
      <c r="D6" s="65"/>
      <c r="I6" t="s">
        <v>851</v>
      </c>
      <c r="J6" s="63"/>
      <c r="K6" s="56"/>
      <c r="L6" s="56" t="s">
        <v>623</v>
      </c>
      <c r="M6" s="1">
        <v>169</v>
      </c>
      <c r="N6" s="55">
        <v>1949890</v>
      </c>
    </row>
    <row r="7" spans="1:14" x14ac:dyDescent="0.2">
      <c r="B7">
        <v>31</v>
      </c>
      <c r="C7" s="84">
        <v>860002964</v>
      </c>
      <c r="I7" t="s">
        <v>852</v>
      </c>
      <c r="L7" s="16" t="s">
        <v>623</v>
      </c>
      <c r="M7" s="1">
        <v>169</v>
      </c>
      <c r="N7" s="7">
        <v>63686390</v>
      </c>
    </row>
    <row r="8" spans="1:14" x14ac:dyDescent="0.2">
      <c r="B8">
        <v>31</v>
      </c>
      <c r="C8" s="84">
        <v>900839702</v>
      </c>
      <c r="I8" t="s">
        <v>853</v>
      </c>
      <c r="L8" s="16" t="s">
        <v>623</v>
      </c>
      <c r="M8" s="1">
        <v>169</v>
      </c>
      <c r="N8" s="7">
        <v>39755188</v>
      </c>
    </row>
    <row r="9" spans="1:14" x14ac:dyDescent="0.2">
      <c r="B9">
        <v>31</v>
      </c>
      <c r="C9" s="84">
        <v>890903938</v>
      </c>
      <c r="I9" t="s">
        <v>854</v>
      </c>
      <c r="L9" s="16" t="s">
        <v>623</v>
      </c>
      <c r="M9" s="85">
        <v>169</v>
      </c>
      <c r="N9" s="7">
        <v>15433784</v>
      </c>
    </row>
    <row r="10" spans="1:14" x14ac:dyDescent="0.2">
      <c r="B10">
        <v>31</v>
      </c>
      <c r="C10" s="84">
        <v>890300279</v>
      </c>
      <c r="I10" t="s">
        <v>855</v>
      </c>
      <c r="L10" s="16" t="s">
        <v>623</v>
      </c>
      <c r="M10" s="85">
        <v>169</v>
      </c>
      <c r="N10" s="7">
        <v>68524431</v>
      </c>
    </row>
    <row r="11" spans="1:14" x14ac:dyDescent="0.2">
      <c r="B11">
        <v>31</v>
      </c>
      <c r="C11" s="84">
        <v>901417321</v>
      </c>
      <c r="I11" t="s">
        <v>856</v>
      </c>
      <c r="L11" s="16" t="s">
        <v>623</v>
      </c>
      <c r="M11" s="85">
        <v>169</v>
      </c>
      <c r="N11" s="7">
        <v>35853648</v>
      </c>
    </row>
    <row r="12" spans="1:14" x14ac:dyDescent="0.2">
      <c r="B12">
        <v>31</v>
      </c>
      <c r="C12" s="84">
        <v>860034313</v>
      </c>
      <c r="I12" t="s">
        <v>857</v>
      </c>
      <c r="L12" s="16" t="s">
        <v>623</v>
      </c>
      <c r="M12" s="85">
        <v>169</v>
      </c>
      <c r="N12" s="7">
        <v>13981494</v>
      </c>
    </row>
    <row r="13" spans="1:14" x14ac:dyDescent="0.2">
      <c r="B13">
        <v>31</v>
      </c>
      <c r="C13" s="84">
        <v>900366586</v>
      </c>
      <c r="I13" t="s">
        <v>858</v>
      </c>
      <c r="L13" s="16" t="s">
        <v>623</v>
      </c>
      <c r="M13" s="85">
        <v>169</v>
      </c>
      <c r="N13" s="7">
        <v>464000</v>
      </c>
    </row>
    <row r="14" spans="1:14" x14ac:dyDescent="0.2">
      <c r="M14" s="57"/>
    </row>
    <row r="15" spans="1:14" x14ac:dyDescent="0.2">
      <c r="M15" s="57"/>
      <c r="N15" s="7">
        <f>SUM(N6:N14)</f>
        <v>239648825</v>
      </c>
    </row>
    <row r="16" spans="1:14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</sheetData>
  <phoneticPr fontId="0" type="noConversion"/>
  <pageMargins left="0.75" right="0.75" top="1" bottom="1" header="0" footer="0"/>
  <pageSetup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3"/>
  <sheetViews>
    <sheetView workbookViewId="0">
      <pane ySplit="3" topLeftCell="A4" activePane="bottomLeft" state="frozen"/>
      <selection pane="bottomLeft" activeCell="M3" sqref="M3"/>
    </sheetView>
  </sheetViews>
  <sheetFormatPr baseColWidth="10" defaultRowHeight="12.75" x14ac:dyDescent="0.2"/>
  <cols>
    <col min="1" max="1" width="11.5703125" customWidth="1"/>
    <col min="2" max="2" width="14.140625" customWidth="1"/>
    <col min="3" max="3" width="4.140625" customWidth="1"/>
    <col min="4" max="7" width="10.85546875" customWidth="1"/>
    <col min="8" max="8" width="20.42578125" customWidth="1"/>
    <col min="9" max="9" width="17.85546875" customWidth="1"/>
    <col min="10" max="10" width="7.140625" customWidth="1"/>
    <col min="11" max="11" width="7.28515625" customWidth="1"/>
    <col min="12" max="12" width="10.85546875" style="7" customWidth="1"/>
    <col min="13" max="13" width="16.5703125" style="10" bestFit="1" customWidth="1"/>
    <col min="14" max="15" width="16.5703125" style="10" customWidth="1"/>
    <col min="16" max="16" width="16.5703125" style="12" bestFit="1" customWidth="1"/>
  </cols>
  <sheetData>
    <row r="1" spans="1:16" ht="18" x14ac:dyDescent="0.25">
      <c r="B1" s="3" t="s">
        <v>181</v>
      </c>
    </row>
    <row r="2" spans="1:16" ht="18" x14ac:dyDescent="0.25">
      <c r="L2" s="18"/>
    </row>
    <row r="3" spans="1:16" ht="51" x14ac:dyDescent="0.2">
      <c r="A3" s="2" t="s">
        <v>168</v>
      </c>
      <c r="B3" s="2" t="s">
        <v>11</v>
      </c>
      <c r="C3" s="2" t="s">
        <v>4</v>
      </c>
      <c r="D3" s="2" t="s">
        <v>12</v>
      </c>
      <c r="E3" s="2" t="s">
        <v>13</v>
      </c>
      <c r="F3" s="2" t="s">
        <v>14</v>
      </c>
      <c r="G3" s="2" t="s">
        <v>15</v>
      </c>
      <c r="H3" s="2" t="s">
        <v>16</v>
      </c>
      <c r="I3" s="2" t="s">
        <v>17</v>
      </c>
      <c r="J3" s="2" t="s">
        <v>42</v>
      </c>
      <c r="K3" s="2" t="s">
        <v>18</v>
      </c>
      <c r="L3" s="2" t="s">
        <v>43</v>
      </c>
      <c r="M3" s="2" t="s">
        <v>19</v>
      </c>
      <c r="N3" s="11" t="s">
        <v>46</v>
      </c>
      <c r="O3" s="11" t="s">
        <v>87</v>
      </c>
    </row>
    <row r="4" spans="1:16" x14ac:dyDescent="0.2">
      <c r="M4" s="10" t="s">
        <v>0</v>
      </c>
    </row>
    <row r="5" spans="1:16" x14ac:dyDescent="0.2">
      <c r="M5" s="10" t="s">
        <v>0</v>
      </c>
      <c r="P5" s="20" t="s">
        <v>0</v>
      </c>
    </row>
    <row r="6" spans="1:16" x14ac:dyDescent="0.2">
      <c r="L6" s="1" t="s">
        <v>0</v>
      </c>
    </row>
    <row r="7" spans="1:16" x14ac:dyDescent="0.2">
      <c r="L7" s="1"/>
    </row>
    <row r="8" spans="1:16" x14ac:dyDescent="0.2">
      <c r="L8" s="1"/>
    </row>
    <row r="9" spans="1:16" x14ac:dyDescent="0.2">
      <c r="L9" s="1"/>
    </row>
    <row r="10" spans="1:16" x14ac:dyDescent="0.2">
      <c r="L10" s="1"/>
    </row>
    <row r="11" spans="1:16" x14ac:dyDescent="0.2">
      <c r="L11" s="1"/>
    </row>
    <row r="12" spans="1:16" x14ac:dyDescent="0.2">
      <c r="L12" s="1"/>
    </row>
    <row r="13" spans="1:16" x14ac:dyDescent="0.2">
      <c r="L13" s="1"/>
    </row>
    <row r="14" spans="1:16" x14ac:dyDescent="0.2">
      <c r="L14" s="1"/>
    </row>
    <row r="15" spans="1:16" x14ac:dyDescent="0.2">
      <c r="L15" s="1"/>
    </row>
    <row r="16" spans="1:16" x14ac:dyDescent="0.2">
      <c r="L16" s="1"/>
    </row>
    <row r="17" spans="12:12" x14ac:dyDescent="0.2">
      <c r="L17" s="1"/>
    </row>
    <row r="18" spans="12:12" x14ac:dyDescent="0.2">
      <c r="L18" s="1"/>
    </row>
    <row r="19" spans="12:12" x14ac:dyDescent="0.2">
      <c r="L19" s="1"/>
    </row>
    <row r="20" spans="12:12" x14ac:dyDescent="0.2">
      <c r="L20" s="1"/>
    </row>
    <row r="21" spans="12:12" x14ac:dyDescent="0.2">
      <c r="L21" s="1"/>
    </row>
    <row r="22" spans="12:12" x14ac:dyDescent="0.2">
      <c r="L22" s="1"/>
    </row>
    <row r="23" spans="12:12" x14ac:dyDescent="0.2">
      <c r="L23" s="1"/>
    </row>
    <row r="24" spans="12:12" x14ac:dyDescent="0.2">
      <c r="L24" s="1"/>
    </row>
    <row r="25" spans="12:12" x14ac:dyDescent="0.2">
      <c r="L25" s="1"/>
    </row>
    <row r="26" spans="12:12" x14ac:dyDescent="0.2">
      <c r="L26" s="1"/>
    </row>
    <row r="27" spans="12:12" x14ac:dyDescent="0.2">
      <c r="L27" s="1"/>
    </row>
    <row r="28" spans="12:12" x14ac:dyDescent="0.2">
      <c r="L28" s="1"/>
    </row>
    <row r="29" spans="12:12" x14ac:dyDescent="0.2">
      <c r="L29" s="1"/>
    </row>
    <row r="30" spans="12:12" x14ac:dyDescent="0.2">
      <c r="L30" s="1"/>
    </row>
    <row r="31" spans="12:12" x14ac:dyDescent="0.2">
      <c r="L31" s="1"/>
    </row>
    <row r="32" spans="12:12" x14ac:dyDescent="0.2">
      <c r="L32" s="1"/>
    </row>
    <row r="33" spans="12:12" x14ac:dyDescent="0.2">
      <c r="L33" s="1"/>
    </row>
    <row r="34" spans="12:12" x14ac:dyDescent="0.2">
      <c r="L34" s="1"/>
    </row>
    <row r="35" spans="12:12" x14ac:dyDescent="0.2">
      <c r="L35" s="1"/>
    </row>
    <row r="36" spans="12:12" x14ac:dyDescent="0.2">
      <c r="L36" s="1"/>
    </row>
    <row r="37" spans="12:12" x14ac:dyDescent="0.2">
      <c r="L37" s="1"/>
    </row>
    <row r="38" spans="12:12" x14ac:dyDescent="0.2">
      <c r="L38" s="1"/>
    </row>
    <row r="39" spans="12:12" x14ac:dyDescent="0.2">
      <c r="L39" s="1"/>
    </row>
    <row r="40" spans="12:12" x14ac:dyDescent="0.2">
      <c r="L40" s="1"/>
    </row>
    <row r="41" spans="12:12" x14ac:dyDescent="0.2">
      <c r="L41" s="1"/>
    </row>
    <row r="42" spans="12:12" x14ac:dyDescent="0.2">
      <c r="L42" s="1"/>
    </row>
    <row r="43" spans="12:12" x14ac:dyDescent="0.2">
      <c r="L43" s="1"/>
    </row>
    <row r="44" spans="12:12" x14ac:dyDescent="0.2">
      <c r="L44" s="1"/>
    </row>
    <row r="45" spans="12:12" x14ac:dyDescent="0.2">
      <c r="L45" s="1"/>
    </row>
    <row r="46" spans="12:12" x14ac:dyDescent="0.2">
      <c r="L46" s="1"/>
    </row>
    <row r="47" spans="12:12" x14ac:dyDescent="0.2">
      <c r="L47" s="1"/>
    </row>
    <row r="48" spans="12:12" x14ac:dyDescent="0.2">
      <c r="L48" s="1"/>
    </row>
    <row r="49" spans="12:12" x14ac:dyDescent="0.2">
      <c r="L49" s="1"/>
    </row>
    <row r="50" spans="12:12" x14ac:dyDescent="0.2">
      <c r="L50" s="1"/>
    </row>
    <row r="51" spans="12:12" x14ac:dyDescent="0.2">
      <c r="L51" s="1"/>
    </row>
    <row r="52" spans="12:12" x14ac:dyDescent="0.2">
      <c r="L52" s="1"/>
    </row>
    <row r="53" spans="12:12" x14ac:dyDescent="0.2">
      <c r="L53" s="1"/>
    </row>
    <row r="54" spans="12:12" x14ac:dyDescent="0.2">
      <c r="L54" s="1"/>
    </row>
    <row r="55" spans="12:12" x14ac:dyDescent="0.2">
      <c r="L55" s="1"/>
    </row>
    <row r="56" spans="12:12" x14ac:dyDescent="0.2">
      <c r="L56" s="1"/>
    </row>
    <row r="57" spans="12:12" x14ac:dyDescent="0.2">
      <c r="L57" s="1"/>
    </row>
    <row r="58" spans="12:12" x14ac:dyDescent="0.2">
      <c r="L58" s="1"/>
    </row>
    <row r="59" spans="12:12" x14ac:dyDescent="0.2">
      <c r="L59" s="1"/>
    </row>
    <row r="60" spans="12:12" x14ac:dyDescent="0.2">
      <c r="L60" s="1"/>
    </row>
    <row r="61" spans="12:12" x14ac:dyDescent="0.2">
      <c r="L61" s="1"/>
    </row>
    <row r="62" spans="12:12" x14ac:dyDescent="0.2">
      <c r="L62" s="1"/>
    </row>
    <row r="63" spans="12:12" x14ac:dyDescent="0.2">
      <c r="L63" s="1"/>
    </row>
    <row r="64" spans="12:12" x14ac:dyDescent="0.2">
      <c r="L64" s="1"/>
    </row>
    <row r="65" spans="12:12" x14ac:dyDescent="0.2">
      <c r="L65" s="1"/>
    </row>
    <row r="66" spans="12:12" x14ac:dyDescent="0.2">
      <c r="L66" s="1"/>
    </row>
    <row r="67" spans="12:12" x14ac:dyDescent="0.2">
      <c r="L67" s="1"/>
    </row>
    <row r="68" spans="12:12" x14ac:dyDescent="0.2">
      <c r="L68" s="1"/>
    </row>
    <row r="69" spans="12:12" x14ac:dyDescent="0.2">
      <c r="L69" s="1"/>
    </row>
    <row r="70" spans="12:12" x14ac:dyDescent="0.2">
      <c r="L70" s="1"/>
    </row>
    <row r="71" spans="12:12" x14ac:dyDescent="0.2">
      <c r="L71" s="1"/>
    </row>
    <row r="72" spans="12:12" x14ac:dyDescent="0.2">
      <c r="L72" s="1"/>
    </row>
    <row r="73" spans="12:12" x14ac:dyDescent="0.2">
      <c r="L73" s="1"/>
    </row>
    <row r="74" spans="12:12" x14ac:dyDescent="0.2">
      <c r="L74" s="1"/>
    </row>
    <row r="75" spans="12:12" x14ac:dyDescent="0.2">
      <c r="L75" s="1"/>
    </row>
    <row r="76" spans="12:12" x14ac:dyDescent="0.2">
      <c r="L76" s="1"/>
    </row>
    <row r="77" spans="12:12" x14ac:dyDescent="0.2">
      <c r="L77" s="1"/>
    </row>
    <row r="78" spans="12:12" x14ac:dyDescent="0.2">
      <c r="L78" s="1"/>
    </row>
    <row r="79" spans="12:12" x14ac:dyDescent="0.2">
      <c r="L79" s="1"/>
    </row>
    <row r="80" spans="12:12" x14ac:dyDescent="0.2">
      <c r="L80" s="1"/>
    </row>
    <row r="81" spans="12:12" x14ac:dyDescent="0.2">
      <c r="L81" s="1"/>
    </row>
    <row r="82" spans="12:12" x14ac:dyDescent="0.2">
      <c r="L82" s="1"/>
    </row>
    <row r="83" spans="12:12" x14ac:dyDescent="0.2">
      <c r="L83" s="1"/>
    </row>
    <row r="84" spans="12:12" x14ac:dyDescent="0.2">
      <c r="L84" s="1"/>
    </row>
    <row r="85" spans="12:12" x14ac:dyDescent="0.2">
      <c r="L85" s="1"/>
    </row>
    <row r="86" spans="12:12" x14ac:dyDescent="0.2">
      <c r="L86" s="1"/>
    </row>
    <row r="87" spans="12:12" x14ac:dyDescent="0.2">
      <c r="L87" s="1"/>
    </row>
    <row r="88" spans="12:12" x14ac:dyDescent="0.2">
      <c r="L88" s="1"/>
    </row>
    <row r="89" spans="12:12" x14ac:dyDescent="0.2">
      <c r="L89" s="1"/>
    </row>
    <row r="90" spans="12:12" x14ac:dyDescent="0.2">
      <c r="L90" s="1"/>
    </row>
    <row r="91" spans="12:12" x14ac:dyDescent="0.2">
      <c r="L91" s="1"/>
    </row>
    <row r="92" spans="12:12" x14ac:dyDescent="0.2">
      <c r="L92" s="1"/>
    </row>
    <row r="93" spans="12:12" x14ac:dyDescent="0.2">
      <c r="L93" s="1"/>
    </row>
    <row r="94" spans="12:12" x14ac:dyDescent="0.2">
      <c r="L94" s="1"/>
    </row>
    <row r="95" spans="12:12" x14ac:dyDescent="0.2">
      <c r="L95" s="1"/>
    </row>
    <row r="96" spans="12:12" x14ac:dyDescent="0.2">
      <c r="L96" s="1"/>
    </row>
    <row r="97" spans="12:12" x14ac:dyDescent="0.2">
      <c r="L97" s="1"/>
    </row>
    <row r="98" spans="12:12" x14ac:dyDescent="0.2">
      <c r="L98" s="1"/>
    </row>
    <row r="99" spans="12:12" x14ac:dyDescent="0.2">
      <c r="L99" s="1"/>
    </row>
    <row r="100" spans="12:12" x14ac:dyDescent="0.2">
      <c r="L100" s="1"/>
    </row>
    <row r="101" spans="12:12" x14ac:dyDescent="0.2">
      <c r="L101" s="1"/>
    </row>
    <row r="102" spans="12:12" x14ac:dyDescent="0.2">
      <c r="L102" s="1"/>
    </row>
    <row r="103" spans="12:12" x14ac:dyDescent="0.2">
      <c r="L103" s="1"/>
    </row>
    <row r="104" spans="12:12" x14ac:dyDescent="0.2">
      <c r="L104" s="1"/>
    </row>
    <row r="105" spans="12:12" x14ac:dyDescent="0.2">
      <c r="L105" s="1"/>
    </row>
    <row r="106" spans="12:12" x14ac:dyDescent="0.2">
      <c r="L106" s="1"/>
    </row>
    <row r="107" spans="12:12" x14ac:dyDescent="0.2">
      <c r="L107" s="1"/>
    </row>
    <row r="108" spans="12:12" x14ac:dyDescent="0.2">
      <c r="L108" s="1"/>
    </row>
    <row r="109" spans="12:12" x14ac:dyDescent="0.2">
      <c r="L109" s="1"/>
    </row>
    <row r="110" spans="12:12" x14ac:dyDescent="0.2">
      <c r="L110" s="1"/>
    </row>
    <row r="111" spans="12:12" x14ac:dyDescent="0.2">
      <c r="L111" s="1"/>
    </row>
    <row r="112" spans="12:12" x14ac:dyDescent="0.2">
      <c r="L112" s="1"/>
    </row>
    <row r="113" spans="12:12" x14ac:dyDescent="0.2">
      <c r="L113" s="1"/>
    </row>
    <row r="114" spans="12:12" x14ac:dyDescent="0.2">
      <c r="L114" s="1"/>
    </row>
    <row r="115" spans="12:12" x14ac:dyDescent="0.2">
      <c r="L115" s="1"/>
    </row>
    <row r="116" spans="12:12" x14ac:dyDescent="0.2">
      <c r="L116" s="1"/>
    </row>
    <row r="117" spans="12:12" x14ac:dyDescent="0.2">
      <c r="L117" s="1"/>
    </row>
    <row r="118" spans="12:12" x14ac:dyDescent="0.2">
      <c r="L118" s="1"/>
    </row>
    <row r="119" spans="12:12" x14ac:dyDescent="0.2">
      <c r="L119" s="1"/>
    </row>
    <row r="120" spans="12:12" x14ac:dyDescent="0.2">
      <c r="L120" s="1"/>
    </row>
    <row r="121" spans="12:12" x14ac:dyDescent="0.2">
      <c r="L121" s="1"/>
    </row>
    <row r="122" spans="12:12" x14ac:dyDescent="0.2">
      <c r="L122" s="1"/>
    </row>
    <row r="123" spans="12:12" x14ac:dyDescent="0.2">
      <c r="L123" s="1"/>
    </row>
    <row r="124" spans="12:12" x14ac:dyDescent="0.2">
      <c r="L124" s="1"/>
    </row>
    <row r="125" spans="12:12" x14ac:dyDescent="0.2">
      <c r="L125" s="1"/>
    </row>
    <row r="126" spans="12:12" x14ac:dyDescent="0.2">
      <c r="L126" s="1"/>
    </row>
    <row r="127" spans="12:12" x14ac:dyDescent="0.2">
      <c r="L127" s="1"/>
    </row>
    <row r="128" spans="12:12" x14ac:dyDescent="0.2">
      <c r="L128" s="1"/>
    </row>
    <row r="129" spans="12:12" x14ac:dyDescent="0.2">
      <c r="L129" s="1"/>
    </row>
    <row r="130" spans="12:12" x14ac:dyDescent="0.2">
      <c r="L130" s="1"/>
    </row>
    <row r="131" spans="12:12" x14ac:dyDescent="0.2">
      <c r="L131" s="1"/>
    </row>
    <row r="132" spans="12:12" x14ac:dyDescent="0.2">
      <c r="L132" s="1"/>
    </row>
    <row r="133" spans="12:12" x14ac:dyDescent="0.2">
      <c r="L133" s="1"/>
    </row>
    <row r="134" spans="12:12" x14ac:dyDescent="0.2">
      <c r="L134" s="1"/>
    </row>
    <row r="135" spans="12:12" x14ac:dyDescent="0.2">
      <c r="L135" s="1"/>
    </row>
    <row r="136" spans="12:12" x14ac:dyDescent="0.2">
      <c r="L136" s="1"/>
    </row>
    <row r="137" spans="12:12" x14ac:dyDescent="0.2">
      <c r="L137" s="1"/>
    </row>
    <row r="138" spans="12:12" x14ac:dyDescent="0.2">
      <c r="L138" s="1"/>
    </row>
    <row r="139" spans="12:12" x14ac:dyDescent="0.2">
      <c r="L139" s="1"/>
    </row>
    <row r="140" spans="12:12" x14ac:dyDescent="0.2">
      <c r="L140" s="1"/>
    </row>
    <row r="141" spans="12:12" x14ac:dyDescent="0.2">
      <c r="L141" s="1"/>
    </row>
    <row r="142" spans="12:12" x14ac:dyDescent="0.2">
      <c r="L142" s="1"/>
    </row>
    <row r="143" spans="12:12" x14ac:dyDescent="0.2">
      <c r="L143" s="1"/>
    </row>
    <row r="144" spans="12:12" x14ac:dyDescent="0.2">
      <c r="L144" s="1"/>
    </row>
    <row r="145" spans="12:12" x14ac:dyDescent="0.2">
      <c r="L145" s="1"/>
    </row>
    <row r="146" spans="12:12" x14ac:dyDescent="0.2">
      <c r="L146" s="1"/>
    </row>
    <row r="147" spans="12:12" x14ac:dyDescent="0.2">
      <c r="L147" s="1"/>
    </row>
    <row r="148" spans="12:12" x14ac:dyDescent="0.2">
      <c r="L148" s="1"/>
    </row>
    <row r="149" spans="12:12" x14ac:dyDescent="0.2">
      <c r="L149" s="1"/>
    </row>
    <row r="150" spans="12:12" x14ac:dyDescent="0.2">
      <c r="L150" s="1"/>
    </row>
    <row r="151" spans="12:12" x14ac:dyDescent="0.2">
      <c r="L151" s="1"/>
    </row>
    <row r="152" spans="12:12" x14ac:dyDescent="0.2">
      <c r="L152" s="1"/>
    </row>
    <row r="153" spans="12:12" x14ac:dyDescent="0.2">
      <c r="L153" s="1"/>
    </row>
    <row r="154" spans="12:12" x14ac:dyDescent="0.2">
      <c r="L154" s="1"/>
    </row>
    <row r="155" spans="12:12" x14ac:dyDescent="0.2">
      <c r="L155" s="1"/>
    </row>
    <row r="156" spans="12:12" x14ac:dyDescent="0.2">
      <c r="L156" s="1"/>
    </row>
    <row r="157" spans="12:12" x14ac:dyDescent="0.2">
      <c r="L157" s="1"/>
    </row>
    <row r="158" spans="12:12" x14ac:dyDescent="0.2">
      <c r="L158" s="1"/>
    </row>
    <row r="159" spans="12:12" x14ac:dyDescent="0.2">
      <c r="L159" s="1"/>
    </row>
    <row r="160" spans="12:12" x14ac:dyDescent="0.2">
      <c r="L160" s="1"/>
    </row>
    <row r="161" spans="12:12" x14ac:dyDescent="0.2">
      <c r="L161" s="1"/>
    </row>
    <row r="162" spans="12:12" x14ac:dyDescent="0.2">
      <c r="L162" s="1"/>
    </row>
    <row r="163" spans="12:12" x14ac:dyDescent="0.2">
      <c r="L163" s="1"/>
    </row>
    <row r="164" spans="12:12" x14ac:dyDescent="0.2">
      <c r="L164" s="1"/>
    </row>
    <row r="165" spans="12:12" x14ac:dyDescent="0.2">
      <c r="L165" s="1"/>
    </row>
    <row r="166" spans="12:12" x14ac:dyDescent="0.2">
      <c r="L166" s="1"/>
    </row>
    <row r="167" spans="12:12" x14ac:dyDescent="0.2">
      <c r="L167" s="1"/>
    </row>
    <row r="168" spans="12:12" x14ac:dyDescent="0.2">
      <c r="L168" s="1"/>
    </row>
    <row r="169" spans="12:12" x14ac:dyDescent="0.2">
      <c r="L169" s="1"/>
    </row>
    <row r="170" spans="12:12" x14ac:dyDescent="0.2">
      <c r="L170" s="1"/>
    </row>
    <row r="171" spans="12:12" x14ac:dyDescent="0.2">
      <c r="L171" s="1"/>
    </row>
    <row r="172" spans="12:12" x14ac:dyDescent="0.2">
      <c r="L172" s="1"/>
    </row>
    <row r="173" spans="12:12" x14ac:dyDescent="0.2">
      <c r="L173" s="1"/>
    </row>
    <row r="174" spans="12:12" x14ac:dyDescent="0.2">
      <c r="L174" s="1"/>
    </row>
    <row r="175" spans="12:12" x14ac:dyDescent="0.2">
      <c r="L175" s="1"/>
    </row>
    <row r="176" spans="12:12" x14ac:dyDescent="0.2">
      <c r="L176" s="1"/>
    </row>
    <row r="177" spans="12:12" x14ac:dyDescent="0.2">
      <c r="L177" s="1"/>
    </row>
    <row r="178" spans="12:12" x14ac:dyDescent="0.2">
      <c r="L178" s="1"/>
    </row>
    <row r="179" spans="12:12" x14ac:dyDescent="0.2">
      <c r="L179" s="1"/>
    </row>
    <row r="180" spans="12:12" x14ac:dyDescent="0.2">
      <c r="L180" s="1"/>
    </row>
    <row r="181" spans="12:12" x14ac:dyDescent="0.2">
      <c r="L181" s="1"/>
    </row>
    <row r="182" spans="12:12" x14ac:dyDescent="0.2">
      <c r="L182" s="1"/>
    </row>
    <row r="183" spans="12:12" x14ac:dyDescent="0.2">
      <c r="L183" s="1"/>
    </row>
    <row r="184" spans="12:12" x14ac:dyDescent="0.2">
      <c r="L184" s="1"/>
    </row>
    <row r="185" spans="12:12" x14ac:dyDescent="0.2">
      <c r="L185" s="1"/>
    </row>
    <row r="186" spans="12:12" x14ac:dyDescent="0.2">
      <c r="L186" s="1"/>
    </row>
    <row r="187" spans="12:12" x14ac:dyDescent="0.2">
      <c r="L187" s="1"/>
    </row>
    <row r="188" spans="12:12" x14ac:dyDescent="0.2">
      <c r="L188" s="1"/>
    </row>
    <row r="189" spans="12:12" x14ac:dyDescent="0.2">
      <c r="L189" s="1"/>
    </row>
    <row r="190" spans="12:12" x14ac:dyDescent="0.2">
      <c r="L190" s="1"/>
    </row>
    <row r="191" spans="12:12" x14ac:dyDescent="0.2">
      <c r="L191" s="1"/>
    </row>
    <row r="192" spans="12:12" x14ac:dyDescent="0.2">
      <c r="L192" s="1"/>
    </row>
    <row r="193" spans="12:12" x14ac:dyDescent="0.2">
      <c r="L193" s="1"/>
    </row>
    <row r="194" spans="12:12" x14ac:dyDescent="0.2">
      <c r="L194" s="1"/>
    </row>
    <row r="195" spans="12:12" x14ac:dyDescent="0.2">
      <c r="L195" s="1"/>
    </row>
    <row r="196" spans="12:12" x14ac:dyDescent="0.2">
      <c r="L196" s="1"/>
    </row>
    <row r="197" spans="12:12" x14ac:dyDescent="0.2">
      <c r="L197" s="1"/>
    </row>
    <row r="198" spans="12:12" x14ac:dyDescent="0.2">
      <c r="L198" s="1"/>
    </row>
    <row r="199" spans="12:12" x14ac:dyDescent="0.2">
      <c r="L199" s="1"/>
    </row>
    <row r="200" spans="12:12" x14ac:dyDescent="0.2">
      <c r="L200" s="1"/>
    </row>
    <row r="201" spans="12:12" x14ac:dyDescent="0.2">
      <c r="L201" s="1"/>
    </row>
    <row r="202" spans="12:12" x14ac:dyDescent="0.2">
      <c r="L202" s="1"/>
    </row>
    <row r="203" spans="12:12" x14ac:dyDescent="0.2">
      <c r="L203" s="1"/>
    </row>
    <row r="204" spans="12:12" x14ac:dyDescent="0.2">
      <c r="L204" s="1"/>
    </row>
    <row r="205" spans="12:12" x14ac:dyDescent="0.2">
      <c r="L205" s="1"/>
    </row>
    <row r="206" spans="12:12" x14ac:dyDescent="0.2">
      <c r="L206" s="1"/>
    </row>
    <row r="207" spans="12:12" x14ac:dyDescent="0.2">
      <c r="L207" s="1"/>
    </row>
    <row r="208" spans="12:12" x14ac:dyDescent="0.2">
      <c r="L208" s="1"/>
    </row>
    <row r="209" spans="12:12" x14ac:dyDescent="0.2">
      <c r="L209" s="1"/>
    </row>
    <row r="210" spans="12:12" x14ac:dyDescent="0.2">
      <c r="L210" s="1"/>
    </row>
    <row r="211" spans="12:12" x14ac:dyDescent="0.2">
      <c r="L211" s="1"/>
    </row>
    <row r="212" spans="12:12" x14ac:dyDescent="0.2">
      <c r="L212" s="1"/>
    </row>
    <row r="213" spans="12:12" x14ac:dyDescent="0.2">
      <c r="L213" s="1"/>
    </row>
    <row r="214" spans="12:12" x14ac:dyDescent="0.2">
      <c r="L214" s="1"/>
    </row>
    <row r="215" spans="12:12" x14ac:dyDescent="0.2">
      <c r="L215" s="1"/>
    </row>
    <row r="216" spans="12:12" x14ac:dyDescent="0.2">
      <c r="L216" s="1"/>
    </row>
    <row r="217" spans="12:12" x14ac:dyDescent="0.2">
      <c r="L217" s="1"/>
    </row>
    <row r="218" spans="12:12" x14ac:dyDescent="0.2">
      <c r="L218" s="1"/>
    </row>
    <row r="219" spans="12:12" x14ac:dyDescent="0.2">
      <c r="L219" s="1"/>
    </row>
    <row r="220" spans="12:12" x14ac:dyDescent="0.2">
      <c r="L220" s="1"/>
    </row>
    <row r="221" spans="12:12" x14ac:dyDescent="0.2">
      <c r="L221" s="1"/>
    </row>
    <row r="222" spans="12:12" x14ac:dyDescent="0.2">
      <c r="L222" s="1"/>
    </row>
    <row r="223" spans="12:12" x14ac:dyDescent="0.2">
      <c r="L223" s="1"/>
    </row>
    <row r="224" spans="12:12" x14ac:dyDescent="0.2">
      <c r="L224" s="1"/>
    </row>
    <row r="225" spans="12:12" x14ac:dyDescent="0.2">
      <c r="L225" s="1"/>
    </row>
    <row r="226" spans="12:12" x14ac:dyDescent="0.2">
      <c r="L226" s="1"/>
    </row>
    <row r="227" spans="12:12" x14ac:dyDescent="0.2">
      <c r="L227" s="1"/>
    </row>
    <row r="228" spans="12:12" x14ac:dyDescent="0.2">
      <c r="L228" s="1"/>
    </row>
    <row r="229" spans="12:12" x14ac:dyDescent="0.2">
      <c r="L229" s="1"/>
    </row>
    <row r="230" spans="12:12" x14ac:dyDescent="0.2">
      <c r="L230" s="1"/>
    </row>
    <row r="231" spans="12:12" x14ac:dyDescent="0.2">
      <c r="L231" s="1"/>
    </row>
    <row r="232" spans="12:12" x14ac:dyDescent="0.2">
      <c r="L232" s="1"/>
    </row>
    <row r="233" spans="12:12" x14ac:dyDescent="0.2">
      <c r="L233" s="1"/>
    </row>
    <row r="234" spans="12:12" x14ac:dyDescent="0.2">
      <c r="L234" s="1"/>
    </row>
    <row r="235" spans="12:12" x14ac:dyDescent="0.2">
      <c r="L235" s="1"/>
    </row>
    <row r="236" spans="12:12" x14ac:dyDescent="0.2">
      <c r="L236" s="1"/>
    </row>
    <row r="237" spans="12:12" x14ac:dyDescent="0.2">
      <c r="L237" s="1"/>
    </row>
    <row r="238" spans="12:12" x14ac:dyDescent="0.2">
      <c r="L238" s="1"/>
    </row>
    <row r="239" spans="12:12" x14ac:dyDescent="0.2">
      <c r="L239" s="1"/>
    </row>
    <row r="240" spans="12:12" x14ac:dyDescent="0.2">
      <c r="L240" s="1"/>
    </row>
    <row r="241" spans="12:12" x14ac:dyDescent="0.2">
      <c r="L241" s="1"/>
    </row>
    <row r="242" spans="12:12" x14ac:dyDescent="0.2">
      <c r="L242" s="1"/>
    </row>
    <row r="243" spans="12:12" x14ac:dyDescent="0.2">
      <c r="L243" s="1"/>
    </row>
    <row r="244" spans="12:12" x14ac:dyDescent="0.2">
      <c r="L244" s="1"/>
    </row>
    <row r="245" spans="12:12" x14ac:dyDescent="0.2">
      <c r="L245" s="1"/>
    </row>
    <row r="246" spans="12:12" x14ac:dyDescent="0.2">
      <c r="L246" s="1"/>
    </row>
    <row r="247" spans="12:12" x14ac:dyDescent="0.2">
      <c r="L247" s="1"/>
    </row>
    <row r="248" spans="12:12" x14ac:dyDescent="0.2">
      <c r="L248" s="1"/>
    </row>
    <row r="249" spans="12:12" x14ac:dyDescent="0.2">
      <c r="L249" s="1"/>
    </row>
    <row r="250" spans="12:12" x14ac:dyDescent="0.2">
      <c r="L250" s="1"/>
    </row>
    <row r="251" spans="12:12" x14ac:dyDescent="0.2">
      <c r="L251" s="1"/>
    </row>
    <row r="252" spans="12:12" x14ac:dyDescent="0.2">
      <c r="L252" s="1"/>
    </row>
    <row r="253" spans="12:12" x14ac:dyDescent="0.2">
      <c r="L253" s="1"/>
    </row>
    <row r="254" spans="12:12" x14ac:dyDescent="0.2">
      <c r="L254" s="1"/>
    </row>
    <row r="255" spans="12:12" x14ac:dyDescent="0.2">
      <c r="L255" s="1"/>
    </row>
    <row r="256" spans="12:12" x14ac:dyDescent="0.2">
      <c r="L256" s="1"/>
    </row>
    <row r="257" spans="12:12" x14ac:dyDescent="0.2">
      <c r="L257" s="1"/>
    </row>
    <row r="258" spans="12:12" x14ac:dyDescent="0.2">
      <c r="L258" s="1"/>
    </row>
    <row r="259" spans="12:12" x14ac:dyDescent="0.2">
      <c r="L259" s="1"/>
    </row>
    <row r="260" spans="12:12" x14ac:dyDescent="0.2">
      <c r="L260" s="1"/>
    </row>
    <row r="261" spans="12:12" x14ac:dyDescent="0.2">
      <c r="L261" s="1"/>
    </row>
    <row r="262" spans="12:12" x14ac:dyDescent="0.2">
      <c r="L262" s="1"/>
    </row>
    <row r="263" spans="12:12" x14ac:dyDescent="0.2">
      <c r="L263" s="1"/>
    </row>
    <row r="264" spans="12:12" x14ac:dyDescent="0.2">
      <c r="L264" s="1"/>
    </row>
    <row r="265" spans="12:12" x14ac:dyDescent="0.2">
      <c r="L265" s="1"/>
    </row>
    <row r="266" spans="12:12" x14ac:dyDescent="0.2">
      <c r="L266" s="1"/>
    </row>
    <row r="267" spans="12:12" x14ac:dyDescent="0.2">
      <c r="L267" s="1"/>
    </row>
    <row r="268" spans="12:12" x14ac:dyDescent="0.2">
      <c r="L268" s="1"/>
    </row>
    <row r="269" spans="12:12" x14ac:dyDescent="0.2">
      <c r="L269" s="1"/>
    </row>
    <row r="270" spans="12:12" x14ac:dyDescent="0.2">
      <c r="L270" s="1"/>
    </row>
    <row r="271" spans="12:12" x14ac:dyDescent="0.2">
      <c r="L271" s="1"/>
    </row>
    <row r="272" spans="12:12" x14ac:dyDescent="0.2">
      <c r="L272" s="1"/>
    </row>
    <row r="273" spans="12:12" x14ac:dyDescent="0.2">
      <c r="L273" s="1"/>
    </row>
  </sheetData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51</vt:i4>
      </vt:variant>
    </vt:vector>
  </HeadingPairs>
  <TitlesOfParts>
    <vt:vector size="51" baseType="lpstr">
      <vt:lpstr>1001</vt:lpstr>
      <vt:lpstr>1003</vt:lpstr>
      <vt:lpstr>1004</vt:lpstr>
      <vt:lpstr>1005</vt:lpstr>
      <vt:lpstr>1006</vt:lpstr>
      <vt:lpstr>1007</vt:lpstr>
      <vt:lpstr>1008</vt:lpstr>
      <vt:lpstr>1009</vt:lpstr>
      <vt:lpstr>1010</vt:lpstr>
      <vt:lpstr>1011</vt:lpstr>
      <vt:lpstr>1012</vt:lpstr>
      <vt:lpstr>1013</vt:lpstr>
      <vt:lpstr>1014</vt:lpstr>
      <vt:lpstr>1016</vt:lpstr>
      <vt:lpstr>1017</vt:lpstr>
      <vt:lpstr>1018</vt:lpstr>
      <vt:lpstr>1019</vt:lpstr>
      <vt:lpstr>1020</vt:lpstr>
      <vt:lpstr>1021</vt:lpstr>
      <vt:lpstr>1022</vt:lpstr>
      <vt:lpstr>1023</vt:lpstr>
      <vt:lpstr>1024</vt:lpstr>
      <vt:lpstr>1026</vt:lpstr>
      <vt:lpstr>1027</vt:lpstr>
      <vt:lpstr>1041</vt:lpstr>
      <vt:lpstr>1042</vt:lpstr>
      <vt:lpstr>1043</vt:lpstr>
      <vt:lpstr>1045</vt:lpstr>
      <vt:lpstr>1046</vt:lpstr>
      <vt:lpstr>1048</vt:lpstr>
      <vt:lpstr>1049</vt:lpstr>
      <vt:lpstr>1050</vt:lpstr>
      <vt:lpstr>1051</vt:lpstr>
      <vt:lpstr>1052</vt:lpstr>
      <vt:lpstr>1054</vt:lpstr>
      <vt:lpstr>1055</vt:lpstr>
      <vt:lpstr>1056</vt:lpstr>
      <vt:lpstr>1058</vt:lpstr>
      <vt:lpstr>1159</vt:lpstr>
      <vt:lpstr>1585</vt:lpstr>
      <vt:lpstr>1586</vt:lpstr>
      <vt:lpstr>1587</vt:lpstr>
      <vt:lpstr>1588</vt:lpstr>
      <vt:lpstr>1647</vt:lpstr>
      <vt:lpstr>2273</vt:lpstr>
      <vt:lpstr>2274</vt:lpstr>
      <vt:lpstr>2275</vt:lpstr>
      <vt:lpstr>2276</vt:lpstr>
      <vt:lpstr>2277</vt:lpstr>
      <vt:lpstr>2278</vt:lpstr>
      <vt:lpstr>2280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Beltrán</dc:creator>
  <cp:lastModifiedBy>pc</cp:lastModifiedBy>
  <dcterms:created xsi:type="dcterms:W3CDTF">2006-05-25T17:03:18Z</dcterms:created>
  <dcterms:modified xsi:type="dcterms:W3CDTF">2023-10-30T19:56:24Z</dcterms:modified>
</cp:coreProperties>
</file>